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0" yWindow="4780" windowWidth="21240" windowHeight="18240" tabRatio="991" activeTab="0"/>
  </bookViews>
  <sheets>
    <sheet name="Overview" sheetId="1" r:id="rId1"/>
    <sheet name="Income statements - Y" sheetId="2" r:id="rId2"/>
    <sheet name="Balance sheets - Y" sheetId="3" r:id="rId3"/>
    <sheet name="Cash flow - Y" sheetId="4" r:id="rId4"/>
    <sheet name="Key ratios - Y" sheetId="5" r:id="rId5"/>
    <sheet name="Income statements - Q" sheetId="6" r:id="rId6"/>
    <sheet name="Balance sheets - Q" sheetId="7" r:id="rId7"/>
    <sheet name="Cash flow - Q" sheetId="8" r:id="rId8"/>
    <sheet name="Key ratios - Q" sheetId="9" r:id="rId9"/>
    <sheet name="Definitions" sheetId="10" r:id="rId10"/>
  </sheets>
  <definedNames/>
  <calcPr fullCalcOnLoad="1"/>
</workbook>
</file>

<file path=xl/sharedStrings.xml><?xml version="1.0" encoding="utf-8"?>
<sst xmlns="http://schemas.openxmlformats.org/spreadsheetml/2006/main" count="384" uniqueCount="206">
  <si>
    <t>Historical overview - NetEnt group</t>
  </si>
  <si>
    <t>Summary income statements for the group</t>
  </si>
  <si>
    <t>kSEK</t>
  </si>
  <si>
    <t>Revenues</t>
  </si>
  <si>
    <t>EBITDA</t>
  </si>
  <si>
    <t>Depreciation &amp; amortization</t>
  </si>
  <si>
    <t>Operating profit</t>
  </si>
  <si>
    <t>Net financial items</t>
  </si>
  <si>
    <t>Profit before tax</t>
  </si>
  <si>
    <t xml:space="preserve">Net profit </t>
  </si>
  <si>
    <t>Summary balance sheets for the group</t>
  </si>
  <si>
    <t>Assets</t>
  </si>
  <si>
    <t>Property, plant and equipment</t>
  </si>
  <si>
    <t>Short-term receivables</t>
  </si>
  <si>
    <t>Cash and cash equivalents</t>
  </si>
  <si>
    <t>Total current assets</t>
  </si>
  <si>
    <t>Total assets</t>
  </si>
  <si>
    <t>Equity and liabilities</t>
  </si>
  <si>
    <t>Share capital</t>
  </si>
  <si>
    <t>Long-term liabilities</t>
  </si>
  <si>
    <t>Short-term liabilities</t>
  </si>
  <si>
    <t>Total liabilities</t>
  </si>
  <si>
    <t>Total equity and liabilities</t>
  </si>
  <si>
    <t>Summary cash flow statements for the group</t>
  </si>
  <si>
    <t>Cash flow from operating activities before changes in working capital</t>
  </si>
  <si>
    <t>Cash flow from investing activities</t>
  </si>
  <si>
    <t>Cash flow from financing activities</t>
  </si>
  <si>
    <t>Cash flow for the period</t>
  </si>
  <si>
    <t>Cash and cash equivalents at the beginning of the period</t>
  </si>
  <si>
    <t>Exchange rate differences in cash and cash equivalents</t>
  </si>
  <si>
    <t>Cash and cash equivalents at end of period</t>
  </si>
  <si>
    <t>Q3 2015</t>
  </si>
  <si>
    <t>Q2 2015</t>
  </si>
  <si>
    <t>Q1 2015</t>
  </si>
  <si>
    <t>Q4 2014</t>
  </si>
  <si>
    <t>Q3 2014</t>
  </si>
  <si>
    <t>Q2 2014</t>
  </si>
  <si>
    <t>Q1 2014</t>
  </si>
  <si>
    <t>Q4 2013</t>
  </si>
  <si>
    <t>Q3 2013</t>
  </si>
  <si>
    <t>Q2 2013</t>
  </si>
  <si>
    <t>Q1 2013</t>
  </si>
  <si>
    <t>Q4 2012</t>
  </si>
  <si>
    <t>Q3 2012</t>
  </si>
  <si>
    <t>Q2 2012</t>
  </si>
  <si>
    <t>Q1 2012</t>
  </si>
  <si>
    <t>Q4 2011</t>
  </si>
  <si>
    <t>Q3 2011</t>
  </si>
  <si>
    <t>Q2 2011</t>
  </si>
  <si>
    <t>Q1 2011</t>
  </si>
  <si>
    <t>Q4 2010</t>
  </si>
  <si>
    <t>Other revenues</t>
  </si>
  <si>
    <t>Total operating revenues</t>
  </si>
  <si>
    <t>Personnel expenses</t>
  </si>
  <si>
    <t>Depreciation, amortization and impairments</t>
  </si>
  <si>
    <t>Other operating expenses</t>
  </si>
  <si>
    <t>Total operating expenses</t>
  </si>
  <si>
    <t>Operating profit margin</t>
  </si>
  <si>
    <t>Tax on the period's profit</t>
  </si>
  <si>
    <t>Profit for the period</t>
  </si>
  <si>
    <t>Statements of total income for the group</t>
  </si>
  <si>
    <t>Other total income</t>
  </si>
  <si>
    <t>Exchange rate differences arising from the translation of foreign operations</t>
  </si>
  <si>
    <t>Cash flow hedging</t>
  </si>
  <si>
    <t>Tax on other income items</t>
  </si>
  <si>
    <t>Sum of other total income for the period, net after tax</t>
  </si>
  <si>
    <t>Total income for the period</t>
  </si>
  <si>
    <t>Summa totalresultat hänförligt till;</t>
  </si>
  <si>
    <t>Moderbolagets aktieägare</t>
  </si>
  <si>
    <t>(kSEK)</t>
  </si>
  <si>
    <t>Intangible assets</t>
  </si>
  <si>
    <t>Other long-term receivables</t>
  </si>
  <si>
    <t>Total non-current assets</t>
  </si>
  <si>
    <t>Accounts receivable</t>
  </si>
  <si>
    <t>Prepaid taxes</t>
  </si>
  <si>
    <t>Other receivables</t>
  </si>
  <si>
    <t>Funds held on behalf of licensees</t>
  </si>
  <si>
    <t>Prepaid expenses and accrued income</t>
  </si>
  <si>
    <t>Other capital contributed</t>
  </si>
  <si>
    <t>Reserves</t>
  </si>
  <si>
    <t>Retained earnings incl profit for the year</t>
  </si>
  <si>
    <t>Total equity</t>
  </si>
  <si>
    <t>Deferred tax liability</t>
  </si>
  <si>
    <t>Total non-current liabilities</t>
  </si>
  <si>
    <t>Short-term debt</t>
  </si>
  <si>
    <t>-</t>
  </si>
  <si>
    <t>Accounts payable</t>
  </si>
  <si>
    <t>Current tax liability</t>
  </si>
  <si>
    <t>Other liabilities</t>
  </si>
  <si>
    <t>Accrued expenses and deferred income</t>
  </si>
  <si>
    <t>Total current liabilities</t>
  </si>
  <si>
    <t>Operating margin (percent)</t>
  </si>
  <si>
    <t>EBITDA margin (percent)</t>
  </si>
  <si>
    <t>Revenue growth in SEK, Y-o-Y (percent)</t>
  </si>
  <si>
    <t>Revenue growth in EUR, Y-o-Y (percent)</t>
  </si>
  <si>
    <t>Revenue growth in SEK, Q-o-Q (percent)</t>
  </si>
  <si>
    <t>Revenue growth in EUR, Q-o-Q (percent)</t>
  </si>
  <si>
    <t>Equity/assets ratio (percent)</t>
  </si>
  <si>
    <t>Return on equity, rolling 12 months</t>
  </si>
  <si>
    <t>Net debt/equity ratio (multiple)</t>
  </si>
  <si>
    <t>Average number of employees</t>
  </si>
  <si>
    <t>Financial income</t>
  </si>
  <si>
    <t>Financial expenses</t>
  </si>
  <si>
    <t>Effective tax rate</t>
  </si>
  <si>
    <t>Profit for the period attributable to</t>
  </si>
  <si>
    <t>parent company shareholders</t>
  </si>
  <si>
    <t>Items that may be reclassified to net income</t>
  </si>
  <si>
    <t>Exchange differences arising from translation of foreign operations</t>
  </si>
  <si>
    <t>Tax related to other income items</t>
  </si>
  <si>
    <t>Proposed/actual distribution to shareholders, per share (SEK)</t>
  </si>
  <si>
    <t>Deferred taxes</t>
  </si>
  <si>
    <t>Skulder till kreditinstitut</t>
  </si>
  <si>
    <t>Pledged assets</t>
  </si>
  <si>
    <t>None</t>
  </si>
  <si>
    <t>Contingent liability</t>
  </si>
  <si>
    <t>Cash flow statements</t>
  </si>
  <si>
    <t>Adjustments for non-cash items:</t>
  </si>
  <si>
    <t>Depreciation/amortization</t>
  </si>
  <si>
    <t>Other</t>
  </si>
  <si>
    <t>Interest received</t>
  </si>
  <si>
    <t>Interest paid</t>
  </si>
  <si>
    <t>Tax paid</t>
  </si>
  <si>
    <t>Change in working capital</t>
  </si>
  <si>
    <t xml:space="preserve">Cash flow from operating activities </t>
  </si>
  <si>
    <t>Investments in intangible assets</t>
  </si>
  <si>
    <t>Investments in property, plant and equipment</t>
  </si>
  <si>
    <t>Paid-in share capital</t>
  </si>
  <si>
    <t>Other issued capital</t>
  </si>
  <si>
    <t>Unutilized credit facility</t>
  </si>
  <si>
    <t>Distribution to shareholders/dividend</t>
  </si>
  <si>
    <t>Premium received from share option rights</t>
  </si>
  <si>
    <t>Cash flow for the year</t>
  </si>
  <si>
    <t>Opening cash and cash equivalents</t>
  </si>
  <si>
    <t>Exchange rate difference in cash and cash equiv.</t>
  </si>
  <si>
    <t>Closing cash and cash equivalents</t>
  </si>
  <si>
    <t>Key ratios</t>
  </si>
  <si>
    <t>NetEnt group</t>
  </si>
  <si>
    <t>Cash ratio (percent)</t>
  </si>
  <si>
    <t>Net interest-bearing debt (kSEK)</t>
  </si>
  <si>
    <t>Net debt ratio (multiple)</t>
  </si>
  <si>
    <t>Number of employees at the end of the period</t>
  </si>
  <si>
    <t>Number of employees and consultants at the end of the period</t>
  </si>
  <si>
    <t xml:space="preserve">DEFINITIONS </t>
  </si>
  <si>
    <t>OPERATING MARGIN</t>
  </si>
  <si>
    <t>Operating profit in relation to operating revenues.</t>
  </si>
  <si>
    <t>PROFIT MARGIN</t>
  </si>
  <si>
    <r>
      <t>Profit after financial items in relation to operating revenues.</t>
    </r>
    <r>
      <rPr>
        <b/>
        <i/>
        <sz val="11"/>
        <rFont val="Arial"/>
        <family val="2"/>
      </rPr>
      <t xml:space="preserve"> </t>
    </r>
  </si>
  <si>
    <t>EBITDA-MARGIN</t>
  </si>
  <si>
    <t>Operating profit excluding depreciation and amortization in relation to operating revenues.</t>
  </si>
  <si>
    <t>RETURN ON EQUITY</t>
  </si>
  <si>
    <t>Period’s profit/loss (rolling twelve months) in relation to average shareholder equity for last twelve months.</t>
  </si>
  <si>
    <t>EQUITY/ASSETS RATIO</t>
  </si>
  <si>
    <t>Equity at the end of period as a percentage of total assets at the end of period.</t>
  </si>
  <si>
    <t>QUICK RATIO</t>
  </si>
  <si>
    <t>Current assets in relation to current liabilities.</t>
  </si>
  <si>
    <t>NET INTEREST-BEARING LIABILITIES</t>
  </si>
  <si>
    <t>Net of interest-bearing provisions and liabilities less financial assets and cash and cash equivalents.</t>
  </si>
  <si>
    <t>NET DEBT/EQUITY (MULTIPLE)</t>
  </si>
  <si>
    <t>Net of interest-bearing earnings and liabilities minus financial assets and cash and cash equivalents divided by shareholder's equity.</t>
  </si>
  <si>
    <t>AVERAGE NUMBER OF EMPLOYEES</t>
  </si>
  <si>
    <t>The average number of employees during the period.</t>
  </si>
  <si>
    <t>NUMBER OF EMPLOYEES AT YEAR-END</t>
  </si>
  <si>
    <t>The number of employees at the end of the period.</t>
  </si>
  <si>
    <t>NUMBER OF EMPLOYEES AND EXTERNAL RESOURCES AT END OF PERIOD</t>
  </si>
  <si>
    <t>The number of employees and external resources such as dedicated persons with contracted suppliers and subcontractors at the end of the period.</t>
  </si>
  <si>
    <t>EARNINGS PER SHARE</t>
  </si>
  <si>
    <t>Profit for the period divided by the average number of shares outstanding during the period.</t>
  </si>
  <si>
    <t>EQUITY PER SHARE</t>
  </si>
  <si>
    <t>Shareholders' equity divided by the number of shares outstanding at the end of the period.</t>
  </si>
  <si>
    <t>AVERAGE NUMBER OF SHARES OUTSTANDING</t>
  </si>
  <si>
    <t>The average number of shares outstanding during the period. adjusted for bonus issue and share split.</t>
  </si>
  <si>
    <t>NUMBER OF SHARES OUTSTANDING</t>
  </si>
  <si>
    <r>
      <t>The number of shares outstanding. adjusted for bonus issue and share split</t>
    </r>
    <r>
      <rPr>
        <b/>
        <i/>
        <sz val="11"/>
        <rFont val="Arial"/>
        <family val="2"/>
      </rPr>
      <t>.</t>
    </r>
  </si>
  <si>
    <t>Income statements</t>
  </si>
  <si>
    <t>Balance sheets</t>
  </si>
  <si>
    <t>Cash flow</t>
  </si>
  <si>
    <t>Q4 2015</t>
  </si>
  <si>
    <t>Q1 2016</t>
  </si>
  <si>
    <t>Q2 2016</t>
  </si>
  <si>
    <t>Earnings per share (SEK) (1)</t>
  </si>
  <si>
    <t>Book equity per share (SEK) (1)</t>
  </si>
  <si>
    <t>Q3 2016</t>
  </si>
  <si>
    <t>(1) Adjusted for split 6:1 in May, 2016</t>
  </si>
  <si>
    <t>Cash flow from operating activities per share (SEK) (1)</t>
  </si>
  <si>
    <t>Average number of shares outstanding (1)</t>
  </si>
  <si>
    <t>Operating revenues (SEKm)</t>
  </si>
  <si>
    <t>Operating revenues (EURm)</t>
  </si>
  <si>
    <t>Operating profit (SEKm)</t>
  </si>
  <si>
    <t>Funds held on behalf of licensees (SEKm)</t>
  </si>
  <si>
    <t xml:space="preserve">(1) Adjusted for split 6:1 that occured in May, 2016. </t>
  </si>
  <si>
    <t>Earnings per share before dilution (SEK) (1)</t>
  </si>
  <si>
    <t>Earnings per share after dilution (SEK) (1)</t>
  </si>
  <si>
    <t>Number of shares at end of period (1)</t>
  </si>
  <si>
    <t>Average number of shares (1)</t>
  </si>
  <si>
    <t>Inga</t>
  </si>
  <si>
    <t>Earnings per share (before dilution) (1)</t>
  </si>
  <si>
    <t>Earnings per share (after dilution) (1)</t>
  </si>
  <si>
    <t>Book equity per share (1)</t>
  </si>
  <si>
    <t>Shareholder distribution/dividend per share (SEK) (1)</t>
  </si>
  <si>
    <t>Number of shares outstanding at the end of the period (1)</t>
  </si>
  <si>
    <t>Q4 2016</t>
  </si>
  <si>
    <t>Q1 2017</t>
  </si>
  <si>
    <t>Q2 2017</t>
  </si>
  <si>
    <t>Cash and cash equivalents (excl funds held for licensees) (SEKm)</t>
  </si>
  <si>
    <t>Q3 2017</t>
  </si>
  <si>
    <t>Q4 2017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</si>
</sst>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m/d/yyyy"/>
    <numFmt numFmtId="166" formatCode="#,##0.0"/>
    <numFmt numFmtId="167" formatCode="0.0"/>
    <numFmt numFmtId="168" formatCode="0.000"/>
  </numFmts>
  <fonts count="66"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4" fontId="4" fillId="0" borderId="0" xfId="59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6" fillId="33" borderId="1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3" fontId="13" fillId="0" borderId="11" xfId="0" applyNumberFormat="1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3" fontId="12" fillId="0" borderId="10" xfId="0" applyNumberFormat="1" applyFont="1" applyFill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164" fontId="14" fillId="0" borderId="0" xfId="59" applyNumberFormat="1" applyFont="1" applyFill="1" applyBorder="1" applyAlignment="1" applyProtection="1">
      <alignment vertical="top" wrapText="1"/>
      <protection/>
    </xf>
    <xf numFmtId="164" fontId="11" fillId="0" borderId="0" xfId="59" applyNumberFormat="1" applyFont="1" applyFill="1" applyBorder="1" applyAlignment="1" applyProtection="1">
      <alignment vertical="top" wrapText="1"/>
      <protection/>
    </xf>
    <xf numFmtId="0" fontId="1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vertical="top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3" fontId="12" fillId="0" borderId="0" xfId="59" applyNumberFormat="1" applyFont="1" applyFill="1" applyBorder="1" applyAlignment="1" applyProtection="1">
      <alignment vertical="top" wrapText="1"/>
      <protection/>
    </xf>
    <xf numFmtId="0" fontId="12" fillId="0" borderId="14" xfId="0" applyFont="1" applyFill="1" applyBorder="1" applyAlignment="1">
      <alignment vertical="top" wrapText="1"/>
    </xf>
    <xf numFmtId="4" fontId="11" fillId="0" borderId="0" xfId="59" applyNumberFormat="1" applyFont="1" applyFill="1" applyBorder="1" applyAlignment="1" applyProtection="1">
      <alignment vertical="top" wrapText="1"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11" fillId="0" borderId="0" xfId="59" applyNumberFormat="1" applyFont="1" applyFill="1" applyBorder="1" applyAlignment="1" applyProtection="1">
      <alignment vertical="top" wrapText="1"/>
      <protection/>
    </xf>
    <xf numFmtId="0" fontId="11" fillId="0" borderId="11" xfId="0" applyFont="1" applyFill="1" applyBorder="1" applyAlignment="1">
      <alignment vertical="top" wrapText="1"/>
    </xf>
    <xf numFmtId="3" fontId="11" fillId="0" borderId="11" xfId="59" applyNumberFormat="1" applyFont="1" applyFill="1" applyBorder="1" applyAlignment="1" applyProtection="1">
      <alignment vertical="top" wrapText="1"/>
      <protection/>
    </xf>
    <xf numFmtId="3" fontId="12" fillId="0" borderId="10" xfId="59" applyNumberFormat="1" applyFont="1" applyFill="1" applyBorder="1" applyAlignment="1" applyProtection="1">
      <alignment vertical="top" wrapText="1"/>
      <protection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3" fontId="17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horizontal="right" vertical="top" wrapText="1"/>
    </xf>
    <xf numFmtId="3" fontId="11" fillId="0" borderId="0" xfId="0" applyNumberFormat="1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3" fontId="16" fillId="0" borderId="0" xfId="0" applyNumberFormat="1" applyFont="1" applyFill="1" applyAlignment="1">
      <alignment horizontal="right" vertical="top" wrapText="1"/>
    </xf>
    <xf numFmtId="3" fontId="11" fillId="0" borderId="0" xfId="0" applyNumberFormat="1" applyFont="1" applyFill="1" applyAlignment="1">
      <alignment horizontal="right" vertical="top" wrapText="1"/>
    </xf>
    <xf numFmtId="165" fontId="13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2" fillId="0" borderId="16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0" fontId="13" fillId="0" borderId="15" xfId="0" applyFont="1" applyFill="1" applyBorder="1" applyAlignment="1">
      <alignment vertical="top" wrapText="1"/>
    </xf>
    <xf numFmtId="3" fontId="13" fillId="0" borderId="10" xfId="0" applyNumberFormat="1" applyFont="1" applyFill="1" applyBorder="1" applyAlignment="1">
      <alignment horizontal="right" vertical="top" wrapText="1"/>
    </xf>
    <xf numFmtId="0" fontId="12" fillId="0" borderId="11" xfId="0" applyFont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/>
    </xf>
    <xf numFmtId="0" fontId="0" fillId="0" borderId="0" xfId="55">
      <alignment/>
      <protection/>
    </xf>
    <xf numFmtId="0" fontId="11" fillId="0" borderId="0" xfId="55" applyFont="1" applyFill="1" applyBorder="1" applyAlignment="1">
      <alignment vertical="top" wrapText="1"/>
      <protection/>
    </xf>
    <xf numFmtId="166" fontId="2" fillId="0" borderId="0" xfId="55" applyNumberFormat="1" applyFont="1" applyFill="1" applyBorder="1" applyAlignment="1">
      <alignment horizontal="right" vertical="top" wrapText="1"/>
      <protection/>
    </xf>
    <xf numFmtId="166" fontId="2" fillId="0" borderId="0" xfId="55" applyNumberFormat="1" applyFont="1" applyFill="1" applyAlignment="1">
      <alignment horizontal="right" vertical="top" wrapText="1"/>
      <protection/>
    </xf>
    <xf numFmtId="167" fontId="11" fillId="0" borderId="0" xfId="55" applyNumberFormat="1" applyFont="1" applyFill="1" applyBorder="1" applyAlignment="1">
      <alignment vertical="top" wrapText="1"/>
      <protection/>
    </xf>
    <xf numFmtId="0" fontId="11" fillId="0" borderId="0" xfId="55" applyFont="1" applyFill="1" applyAlignment="1">
      <alignment vertical="top" wrapText="1"/>
      <protection/>
    </xf>
    <xf numFmtId="164" fontId="2" fillId="0" borderId="0" xfId="59" applyNumberFormat="1" applyFont="1" applyFill="1" applyBorder="1" applyAlignment="1" applyProtection="1">
      <alignment horizontal="right" vertical="top" wrapText="1"/>
      <protection/>
    </xf>
    <xf numFmtId="0" fontId="2" fillId="0" borderId="0" xfId="55" applyFont="1" applyFill="1" applyAlignment="1">
      <alignment vertical="top" wrapText="1"/>
      <protection/>
    </xf>
    <xf numFmtId="3" fontId="2" fillId="0" borderId="0" xfId="55" applyNumberFormat="1" applyFont="1" applyFill="1" applyAlignment="1">
      <alignment horizontal="right" vertical="top" wrapText="1"/>
      <protection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11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3" fontId="11" fillId="0" borderId="0" xfId="0" applyNumberFormat="1" applyFont="1" applyBorder="1" applyAlignment="1">
      <alignment horizontal="right"/>
    </xf>
    <xf numFmtId="0" fontId="12" fillId="0" borderId="16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17" xfId="0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11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 indent="4"/>
    </xf>
    <xf numFmtId="3" fontId="2" fillId="0" borderId="11" xfId="0" applyNumberFormat="1" applyFont="1" applyFill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57" fillId="0" borderId="0" xfId="0" applyNumberFormat="1" applyFont="1" applyAlignment="1">
      <alignment horizontal="right"/>
    </xf>
    <xf numFmtId="3" fontId="0" fillId="0" borderId="18" xfId="0" applyNumberFormat="1" applyBorder="1" applyAlignment="1">
      <alignment horizontal="right"/>
    </xf>
    <xf numFmtId="3" fontId="57" fillId="0" borderId="0" xfId="0" applyNumberFormat="1" applyFont="1" applyAlignment="1">
      <alignment/>
    </xf>
    <xf numFmtId="3" fontId="57" fillId="0" borderId="18" xfId="0" applyNumberFormat="1" applyFont="1" applyBorder="1" applyAlignment="1">
      <alignment/>
    </xf>
    <xf numFmtId="3" fontId="57" fillId="0" borderId="19" xfId="0" applyNumberFormat="1" applyFont="1" applyBorder="1" applyAlignment="1">
      <alignment/>
    </xf>
    <xf numFmtId="3" fontId="58" fillId="0" borderId="0" xfId="0" applyNumberFormat="1" applyFont="1" applyBorder="1" applyAlignment="1">
      <alignment/>
    </xf>
    <xf numFmtId="3" fontId="58" fillId="0" borderId="18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9" fillId="0" borderId="20" xfId="0" applyNumberFormat="1" applyFont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8" fillId="0" borderId="18" xfId="0" applyNumberFormat="1" applyFont="1" applyFill="1" applyBorder="1" applyAlignment="1">
      <alignment/>
    </xf>
    <xf numFmtId="4" fontId="58" fillId="0" borderId="0" xfId="0" applyNumberFormat="1" applyFont="1" applyBorder="1" applyAlignment="1">
      <alignment/>
    </xf>
    <xf numFmtId="164" fontId="58" fillId="0" borderId="0" xfId="0" applyNumberFormat="1" applyFont="1" applyBorder="1" applyAlignment="1">
      <alignment/>
    </xf>
    <xf numFmtId="3" fontId="58" fillId="0" borderId="0" xfId="0" applyNumberFormat="1" applyFont="1" applyBorder="1" applyAlignment="1">
      <alignment horizontal="right"/>
    </xf>
    <xf numFmtId="3" fontId="59" fillId="0" borderId="18" xfId="0" applyNumberFormat="1" applyFont="1" applyBorder="1" applyAlignment="1">
      <alignment/>
    </xf>
    <xf numFmtId="3" fontId="59" fillId="0" borderId="19" xfId="0" applyNumberFormat="1" applyFont="1" applyFill="1" applyBorder="1" applyAlignment="1">
      <alignment/>
    </xf>
    <xf numFmtId="3" fontId="58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18" xfId="0" applyFont="1" applyBorder="1" applyAlignment="1">
      <alignment/>
    </xf>
    <xf numFmtId="3" fontId="60" fillId="0" borderId="0" xfId="0" applyNumberFormat="1" applyFont="1" applyAlignment="1">
      <alignment horizontal="right"/>
    </xf>
    <xf numFmtId="0" fontId="58" fillId="0" borderId="0" xfId="0" applyFont="1" applyAlignment="1">
      <alignment horizontal="right"/>
    </xf>
    <xf numFmtId="3" fontId="58" fillId="0" borderId="0" xfId="0" applyNumberFormat="1" applyFont="1" applyAlignment="1">
      <alignment horizontal="right"/>
    </xf>
    <xf numFmtId="3" fontId="11" fillId="0" borderId="18" xfId="0" applyNumberFormat="1" applyFont="1" applyFill="1" applyBorder="1" applyAlignment="1">
      <alignment vertical="top" wrapText="1"/>
    </xf>
    <xf numFmtId="3" fontId="13" fillId="0" borderId="18" xfId="0" applyNumberFormat="1" applyFont="1" applyFill="1" applyBorder="1" applyAlignment="1">
      <alignment vertical="top" wrapText="1"/>
    </xf>
    <xf numFmtId="3" fontId="12" fillId="0" borderId="20" xfId="0" applyNumberFormat="1" applyFont="1" applyFill="1" applyBorder="1" applyAlignment="1">
      <alignment vertical="top" wrapText="1"/>
    </xf>
    <xf numFmtId="164" fontId="11" fillId="0" borderId="0" xfId="59" applyNumberFormat="1" applyFont="1" applyFill="1" applyBorder="1" applyAlignment="1">
      <alignment vertical="top" wrapText="1"/>
    </xf>
    <xf numFmtId="3" fontId="12" fillId="0" borderId="0" xfId="59" applyNumberFormat="1" applyFont="1" applyFill="1" applyBorder="1" applyAlignment="1">
      <alignment vertical="top" wrapText="1"/>
    </xf>
    <xf numFmtId="4" fontId="11" fillId="0" borderId="0" xfId="59" applyNumberFormat="1" applyFont="1" applyFill="1" applyBorder="1" applyAlignment="1">
      <alignment vertical="top" wrapText="1"/>
    </xf>
    <xf numFmtId="3" fontId="11" fillId="0" borderId="0" xfId="59" applyNumberFormat="1" applyFont="1" applyFill="1" applyBorder="1" applyAlignment="1">
      <alignment vertical="top" wrapText="1"/>
    </xf>
    <xf numFmtId="3" fontId="11" fillId="0" borderId="18" xfId="59" applyNumberFormat="1" applyFont="1" applyFill="1" applyBorder="1" applyAlignment="1">
      <alignment vertical="top" wrapText="1"/>
    </xf>
    <xf numFmtId="3" fontId="12" fillId="0" borderId="20" xfId="59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3" fontId="13" fillId="0" borderId="20" xfId="0" applyNumberFormat="1" applyFont="1" applyFill="1" applyBorder="1" applyAlignment="1">
      <alignment horizontal="right" vertical="top" wrapText="1"/>
    </xf>
    <xf numFmtId="3" fontId="2" fillId="0" borderId="18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18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wrapText="1"/>
    </xf>
    <xf numFmtId="166" fontId="2" fillId="0" borderId="0" xfId="55" applyNumberFormat="1" applyFont="1" applyFill="1" applyBorder="1" applyAlignment="1">
      <alignment horizontal="right" vertical="top" wrapText="1"/>
      <protection/>
    </xf>
    <xf numFmtId="166" fontId="2" fillId="0" borderId="0" xfId="55" applyNumberFormat="1" applyFont="1" applyFill="1" applyAlignment="1">
      <alignment horizontal="right" vertical="top" wrapText="1"/>
      <protection/>
    </xf>
    <xf numFmtId="164" fontId="2" fillId="0" borderId="0" xfId="59" applyNumberFormat="1" applyFont="1" applyFill="1" applyAlignment="1">
      <alignment horizontal="right" vertical="top" wrapText="1"/>
    </xf>
    <xf numFmtId="4" fontId="2" fillId="0" borderId="0" xfId="55" applyNumberFormat="1" applyFont="1" applyFill="1" applyAlignment="1">
      <alignment horizontal="right" vertical="top" wrapText="1"/>
      <protection/>
    </xf>
    <xf numFmtId="3" fontId="2" fillId="0" borderId="0" xfId="55" applyNumberFormat="1" applyFont="1" applyFill="1" applyAlignment="1">
      <alignment horizontal="right" vertical="top" wrapText="1"/>
      <protection/>
    </xf>
    <xf numFmtId="2" fontId="0" fillId="0" borderId="0" xfId="0" applyNumberFormat="1" applyFill="1" applyAlignment="1">
      <alignment/>
    </xf>
    <xf numFmtId="0" fontId="61" fillId="34" borderId="20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18" xfId="0" applyNumberFormat="1" applyFont="1" applyFill="1" applyBorder="1" applyAlignment="1">
      <alignment horizontal="right" vertical="top" wrapText="1"/>
    </xf>
    <xf numFmtId="0" fontId="11" fillId="0" borderId="0" xfId="55" applyFont="1" applyFill="1">
      <alignment/>
      <protection/>
    </xf>
    <xf numFmtId="3" fontId="11" fillId="0" borderId="0" xfId="55" applyNumberFormat="1" applyFont="1" applyFill="1" applyAlignment="1">
      <alignment vertical="top" wrapText="1"/>
      <protection/>
    </xf>
    <xf numFmtId="4" fontId="4" fillId="0" borderId="0" xfId="59" applyNumberFormat="1" applyFont="1" applyFill="1" applyAlignment="1">
      <alignment vertical="center" wrapText="1"/>
    </xf>
    <xf numFmtId="0" fontId="22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8" fillId="0" borderId="0" xfId="55" applyFont="1">
      <alignment/>
      <protection/>
    </xf>
    <xf numFmtId="0" fontId="63" fillId="0" borderId="0" xfId="0" applyFont="1" applyAlignment="1">
      <alignment vertical="center"/>
    </xf>
    <xf numFmtId="0" fontId="57" fillId="0" borderId="0" xfId="0" applyFont="1" applyAlignment="1">
      <alignment/>
    </xf>
    <xf numFmtId="0" fontId="64" fillId="34" borderId="20" xfId="0" applyNumberFormat="1" applyFont="1" applyFill="1" applyBorder="1" applyAlignment="1">
      <alignment horizontal="right"/>
    </xf>
    <xf numFmtId="0" fontId="65" fillId="0" borderId="20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65" fillId="0" borderId="18" xfId="0" applyFont="1" applyBorder="1" applyAlignment="1">
      <alignment/>
    </xf>
    <xf numFmtId="3" fontId="57" fillId="0" borderId="18" xfId="0" applyNumberFormat="1" applyFont="1" applyBorder="1" applyAlignment="1">
      <alignment horizontal="right"/>
    </xf>
    <xf numFmtId="3" fontId="57" fillId="0" borderId="22" xfId="0" applyNumberFormat="1" applyFont="1" applyBorder="1" applyAlignment="1">
      <alignment horizontal="right"/>
    </xf>
    <xf numFmtId="0" fontId="61" fillId="34" borderId="0" xfId="0" applyFont="1" applyFill="1" applyBorder="1" applyAlignment="1">
      <alignment horizontal="right" vertical="top" wrapText="1"/>
    </xf>
    <xf numFmtId="2" fontId="5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55" applyFont="1">
      <alignment/>
      <protection/>
    </xf>
    <xf numFmtId="3" fontId="12" fillId="0" borderId="0" xfId="0" applyNumberFormat="1" applyFont="1" applyFill="1" applyAlignment="1">
      <alignment vertical="top" wrapText="1"/>
    </xf>
    <xf numFmtId="3" fontId="12" fillId="0" borderId="0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Fill="1" applyAlignment="1">
      <alignment horizontal="right" vertical="top" wrapText="1"/>
    </xf>
    <xf numFmtId="4" fontId="11" fillId="0" borderId="0" xfId="55" applyNumberFormat="1" applyFont="1" applyFill="1">
      <alignment/>
      <protection/>
    </xf>
    <xf numFmtId="0" fontId="11" fillId="0" borderId="0" xfId="0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vertical="top" wrapText="1"/>
    </xf>
    <xf numFmtId="0" fontId="23" fillId="0" borderId="0" xfId="0" applyFont="1" applyFill="1" applyAlignment="1">
      <alignment/>
    </xf>
    <xf numFmtId="0" fontId="14" fillId="0" borderId="0" xfId="55" applyFont="1" applyFill="1">
      <alignment/>
      <protection/>
    </xf>
    <xf numFmtId="9" fontId="0" fillId="0" borderId="0" xfId="59" applyNumberFormat="1" applyFont="1">
      <alignment/>
    </xf>
    <xf numFmtId="168" fontId="0" fillId="0" borderId="0" xfId="0" applyNumberFormat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59" fillId="0" borderId="2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9" fontId="0" fillId="0" borderId="0" xfId="59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Percent 3" xfId="60"/>
    <cellStyle name="Title" xfId="61"/>
    <cellStyle name="Total" xfId="62"/>
    <cellStyle name="Warning Text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PageLayoutView="0" workbookViewId="0" topLeftCell="A1">
      <selection activeCell="B3" sqref="B2:B3"/>
    </sheetView>
  </sheetViews>
  <sheetFormatPr defaultColWidth="8.8515625" defaultRowHeight="15"/>
  <cols>
    <col min="1" max="1" width="62.421875" style="0" customWidth="1"/>
    <col min="2" max="3" width="10.8515625" style="0" customWidth="1"/>
    <col min="4" max="6" width="11.140625" style="1" customWidth="1"/>
    <col min="7" max="12" width="11.140625" style="0" customWidth="1"/>
  </cols>
  <sheetData>
    <row r="1" spans="1:25" s="5" customFormat="1" ht="24.75" customHeight="1">
      <c r="A1" s="2" t="s">
        <v>0</v>
      </c>
      <c r="B1" s="226"/>
      <c r="C1" s="2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Y1" s="6"/>
    </row>
    <row r="2" spans="2:6" ht="15">
      <c r="B2" s="248"/>
      <c r="D2"/>
      <c r="E2"/>
      <c r="F2"/>
    </row>
    <row r="3" spans="1:6" ht="15">
      <c r="A3" s="7" t="s">
        <v>1</v>
      </c>
      <c r="B3" s="256"/>
      <c r="C3" s="227"/>
      <c r="D3" s="8"/>
      <c r="E3" s="8"/>
      <c r="F3" s="8"/>
    </row>
    <row r="4" spans="1:12" ht="15">
      <c r="A4" s="9" t="s">
        <v>2</v>
      </c>
      <c r="B4" s="228">
        <v>2017</v>
      </c>
      <c r="C4" s="228">
        <v>2016</v>
      </c>
      <c r="D4" s="10">
        <v>2015</v>
      </c>
      <c r="E4" s="10">
        <v>2014</v>
      </c>
      <c r="F4" s="11">
        <v>2013</v>
      </c>
      <c r="G4" s="11">
        <v>2012</v>
      </c>
      <c r="H4" s="11">
        <v>2011</v>
      </c>
      <c r="I4" s="11">
        <v>2010</v>
      </c>
      <c r="J4" s="11">
        <v>2009</v>
      </c>
      <c r="K4" s="11">
        <v>2008</v>
      </c>
      <c r="L4" s="11">
        <v>2007</v>
      </c>
    </row>
    <row r="5" spans="1:15" ht="15">
      <c r="A5" t="s">
        <v>3</v>
      </c>
      <c r="B5" s="1">
        <v>1624982</v>
      </c>
      <c r="C5" s="1">
        <v>1455101</v>
      </c>
      <c r="D5" s="1">
        <v>1132425</v>
      </c>
      <c r="E5" s="1">
        <v>851663</v>
      </c>
      <c r="F5" s="1">
        <v>630746</v>
      </c>
      <c r="G5" s="12">
        <v>526671</v>
      </c>
      <c r="H5" s="12">
        <v>427618</v>
      </c>
      <c r="I5" s="12">
        <v>368280</v>
      </c>
      <c r="J5" s="12">
        <v>300050</v>
      </c>
      <c r="K5" s="12">
        <v>205573</v>
      </c>
      <c r="L5" s="12">
        <v>132020</v>
      </c>
      <c r="O5" s="12"/>
    </row>
    <row r="6" spans="1:15" ht="15">
      <c r="A6" s="13" t="s">
        <v>4</v>
      </c>
      <c r="B6" s="164">
        <v>745117</v>
      </c>
      <c r="C6" s="164">
        <v>674843</v>
      </c>
      <c r="D6" s="164">
        <v>539896</v>
      </c>
      <c r="E6" s="8">
        <v>390176</v>
      </c>
      <c r="F6" s="8">
        <v>282888</v>
      </c>
      <c r="G6" s="14">
        <v>227314</v>
      </c>
      <c r="H6" s="14">
        <v>175536</v>
      </c>
      <c r="I6" s="14">
        <v>167370</v>
      </c>
      <c r="J6" s="14">
        <v>142480</v>
      </c>
      <c r="K6" s="14">
        <v>103316</v>
      </c>
      <c r="L6" s="14">
        <v>58419</v>
      </c>
      <c r="O6" s="14"/>
    </row>
    <row r="7" spans="1:15" ht="15">
      <c r="A7" s="15" t="s">
        <v>5</v>
      </c>
      <c r="B7" s="165">
        <v>-158019</v>
      </c>
      <c r="C7" s="165">
        <v>-138894</v>
      </c>
      <c r="D7" s="165">
        <v>-138285</v>
      </c>
      <c r="E7" s="16">
        <v>-128511</v>
      </c>
      <c r="F7" s="16">
        <v>-103140</v>
      </c>
      <c r="G7" s="17">
        <v>-74257</v>
      </c>
      <c r="H7" s="17">
        <v>-45823</v>
      </c>
      <c r="I7" s="17">
        <v>-30959</v>
      </c>
      <c r="J7" s="17">
        <v>-22298</v>
      </c>
      <c r="K7" s="17">
        <v>-15513</v>
      </c>
      <c r="L7" s="17">
        <v>-7839</v>
      </c>
      <c r="O7" s="12"/>
    </row>
    <row r="8" spans="1:12" ht="15">
      <c r="A8" s="7" t="s">
        <v>6</v>
      </c>
      <c r="B8" s="166">
        <v>587098</v>
      </c>
      <c r="C8" s="166">
        <v>535949</v>
      </c>
      <c r="D8" s="166">
        <v>401611</v>
      </c>
      <c r="E8" s="14">
        <v>261665</v>
      </c>
      <c r="F8" s="14">
        <v>179748</v>
      </c>
      <c r="G8" s="14">
        <v>153057</v>
      </c>
      <c r="H8" s="14">
        <v>129713</v>
      </c>
      <c r="I8" s="14">
        <v>136411</v>
      </c>
      <c r="J8" s="14">
        <v>120182</v>
      </c>
      <c r="K8" s="14">
        <v>87803</v>
      </c>
      <c r="L8" s="14">
        <v>50580</v>
      </c>
    </row>
    <row r="9" spans="1:12" ht="15">
      <c r="A9" t="s">
        <v>7</v>
      </c>
      <c r="B9" s="1">
        <v>-1693</v>
      </c>
      <c r="C9" s="1">
        <v>9578</v>
      </c>
      <c r="D9" s="1">
        <v>1675</v>
      </c>
      <c r="E9" s="1">
        <v>4370</v>
      </c>
      <c r="F9" s="1">
        <v>2950</v>
      </c>
      <c r="G9" s="12">
        <v>-1794</v>
      </c>
      <c r="H9" s="12">
        <v>-719</v>
      </c>
      <c r="I9" s="12">
        <v>-4972</v>
      </c>
      <c r="J9" s="12">
        <v>-2966</v>
      </c>
      <c r="K9" s="12">
        <v>-1850</v>
      </c>
      <c r="L9">
        <v>224</v>
      </c>
    </row>
    <row r="10" spans="1:12" ht="15">
      <c r="A10" s="18" t="s">
        <v>8</v>
      </c>
      <c r="B10" s="167">
        <v>585404</v>
      </c>
      <c r="C10" s="167">
        <v>545527</v>
      </c>
      <c r="D10" s="167">
        <v>403286</v>
      </c>
      <c r="E10" s="19">
        <v>266035</v>
      </c>
      <c r="F10" s="19">
        <v>182698</v>
      </c>
      <c r="G10" s="19">
        <v>151263</v>
      </c>
      <c r="H10" s="19">
        <v>128994</v>
      </c>
      <c r="I10" s="19">
        <v>131439</v>
      </c>
      <c r="J10" s="19">
        <v>117216</v>
      </c>
      <c r="K10" s="19">
        <v>85953</v>
      </c>
      <c r="L10" s="19">
        <v>50804</v>
      </c>
    </row>
    <row r="11" spans="1:12" ht="15.75" thickBot="1">
      <c r="A11" s="20" t="s">
        <v>9</v>
      </c>
      <c r="B11" s="168">
        <v>552436</v>
      </c>
      <c r="C11" s="168">
        <v>504412</v>
      </c>
      <c r="D11" s="168">
        <v>373992</v>
      </c>
      <c r="E11" s="21">
        <v>243242</v>
      </c>
      <c r="F11" s="21">
        <v>167139</v>
      </c>
      <c r="G11" s="21">
        <v>136142</v>
      </c>
      <c r="H11" s="21">
        <v>117584</v>
      </c>
      <c r="I11" s="21">
        <v>121470</v>
      </c>
      <c r="J11" s="21">
        <v>107677</v>
      </c>
      <c r="K11" s="21">
        <v>79967</v>
      </c>
      <c r="L11" s="21">
        <v>45911</v>
      </c>
    </row>
    <row r="12" ht="15.75" thickTop="1">
      <c r="B12" s="249"/>
    </row>
    <row r="13" spans="4:6" ht="15">
      <c r="D13"/>
      <c r="E13"/>
      <c r="F13"/>
    </row>
    <row r="14" spans="1:6" ht="15">
      <c r="A14" s="7" t="s">
        <v>10</v>
      </c>
      <c r="B14" s="227"/>
      <c r="C14" s="227"/>
      <c r="D14" s="8"/>
      <c r="E14" s="8"/>
      <c r="F14" s="8"/>
    </row>
    <row r="15" spans="1:12" ht="15">
      <c r="A15" s="9" t="s">
        <v>2</v>
      </c>
      <c r="B15" s="228">
        <v>2017</v>
      </c>
      <c r="C15" s="228">
        <v>2016</v>
      </c>
      <c r="D15" s="10">
        <v>2015</v>
      </c>
      <c r="E15" s="10">
        <v>2014</v>
      </c>
      <c r="F15" s="11">
        <v>2013</v>
      </c>
      <c r="G15" s="11">
        <v>2012</v>
      </c>
      <c r="H15" s="11">
        <v>2011</v>
      </c>
      <c r="I15" s="11">
        <v>2010</v>
      </c>
      <c r="J15" s="11">
        <v>2009</v>
      </c>
      <c r="K15" s="11">
        <v>2008</v>
      </c>
      <c r="L15" s="11">
        <v>2007</v>
      </c>
    </row>
    <row r="16" spans="1:12" ht="15">
      <c r="A16" s="22" t="s">
        <v>11</v>
      </c>
      <c r="B16" s="229"/>
      <c r="C16" s="229"/>
      <c r="D16" s="23"/>
      <c r="E16" s="23"/>
      <c r="F16" s="23"/>
      <c r="G16" s="24"/>
      <c r="H16" s="24"/>
      <c r="I16" s="24"/>
      <c r="J16" s="24"/>
      <c r="K16" s="24"/>
      <c r="L16" s="24"/>
    </row>
    <row r="17" spans="1:12" ht="15">
      <c r="A17" t="s">
        <v>12</v>
      </c>
      <c r="B17" s="1">
        <v>484719</v>
      </c>
      <c r="C17" s="1">
        <v>383608</v>
      </c>
      <c r="D17" s="1">
        <v>285226</v>
      </c>
      <c r="E17" s="1">
        <v>282370</v>
      </c>
      <c r="F17" s="1">
        <v>257391</v>
      </c>
      <c r="G17" s="12">
        <v>216375</v>
      </c>
      <c r="H17" s="12">
        <v>183554</v>
      </c>
      <c r="I17" s="12">
        <v>131492</v>
      </c>
      <c r="J17" s="12">
        <v>79674</v>
      </c>
      <c r="K17" s="12">
        <v>42202</v>
      </c>
      <c r="L17" s="12">
        <v>30124</v>
      </c>
    </row>
    <row r="18" spans="1:12" ht="15">
      <c r="A18" t="s">
        <v>13</v>
      </c>
      <c r="B18" s="1">
        <v>423586</v>
      </c>
      <c r="C18" s="1">
        <v>441078</v>
      </c>
      <c r="D18" s="1">
        <v>277458</v>
      </c>
      <c r="E18" s="1">
        <v>263582</v>
      </c>
      <c r="F18" s="1">
        <v>169665</v>
      </c>
      <c r="G18" s="12">
        <v>254216</v>
      </c>
      <c r="H18" s="12">
        <v>184630</v>
      </c>
      <c r="I18" s="12">
        <v>128343</v>
      </c>
      <c r="J18" s="12">
        <v>63999</v>
      </c>
      <c r="K18" s="12">
        <v>54679</v>
      </c>
      <c r="L18" s="12">
        <v>42055</v>
      </c>
    </row>
    <row r="19" spans="1:12" ht="15">
      <c r="A19" t="s">
        <v>14</v>
      </c>
      <c r="B19" s="1">
        <v>387035</v>
      </c>
      <c r="C19" s="1">
        <v>494497</v>
      </c>
      <c r="D19" s="1">
        <v>402058</v>
      </c>
      <c r="E19" s="1">
        <v>258057</v>
      </c>
      <c r="F19" s="1">
        <v>105829</v>
      </c>
      <c r="G19" s="12">
        <v>81230</v>
      </c>
      <c r="H19" s="12">
        <v>74234</v>
      </c>
      <c r="I19" s="12">
        <v>47034</v>
      </c>
      <c r="J19" s="12">
        <v>105009</v>
      </c>
      <c r="K19" s="12">
        <v>65132</v>
      </c>
      <c r="L19" s="12">
        <v>25915</v>
      </c>
    </row>
    <row r="20" spans="1:12" ht="15">
      <c r="A20" s="18" t="s">
        <v>15</v>
      </c>
      <c r="B20" s="167">
        <v>810621</v>
      </c>
      <c r="C20" s="167">
        <v>935575</v>
      </c>
      <c r="D20" s="19">
        <v>679516</v>
      </c>
      <c r="E20" s="19">
        <v>521639</v>
      </c>
      <c r="F20" s="19">
        <v>275494</v>
      </c>
      <c r="G20" s="19">
        <v>335446</v>
      </c>
      <c r="H20" s="19">
        <v>258864</v>
      </c>
      <c r="I20" s="19">
        <v>175377</v>
      </c>
      <c r="J20" s="19">
        <v>169008</v>
      </c>
      <c r="K20" s="19">
        <v>119811</v>
      </c>
      <c r="L20" s="19">
        <v>67970</v>
      </c>
    </row>
    <row r="21" spans="1:12" ht="15.75" thickBot="1">
      <c r="A21" s="25" t="s">
        <v>16</v>
      </c>
      <c r="B21" s="230">
        <v>1295340</v>
      </c>
      <c r="C21" s="230">
        <v>1319183</v>
      </c>
      <c r="D21" s="26">
        <v>964742</v>
      </c>
      <c r="E21" s="26">
        <v>804009</v>
      </c>
      <c r="F21" s="26">
        <v>532885</v>
      </c>
      <c r="G21" s="26">
        <v>551821</v>
      </c>
      <c r="H21" s="26">
        <v>442418</v>
      </c>
      <c r="I21" s="26">
        <v>306869</v>
      </c>
      <c r="J21" s="26">
        <v>248682</v>
      </c>
      <c r="K21" s="26">
        <v>162013</v>
      </c>
      <c r="L21" s="26">
        <v>98094</v>
      </c>
    </row>
    <row r="22" ht="15.75" thickTop="1"/>
    <row r="23" spans="1:12" ht="15">
      <c r="A23" s="27" t="s">
        <v>17</v>
      </c>
      <c r="B23" s="231"/>
      <c r="C23" s="231"/>
      <c r="D23" s="16"/>
      <c r="E23" s="16"/>
      <c r="F23" s="16"/>
      <c r="G23" s="15"/>
      <c r="H23" s="15"/>
      <c r="I23" s="15"/>
      <c r="J23" s="15"/>
      <c r="K23" s="15"/>
      <c r="L23" s="15"/>
    </row>
    <row r="24" spans="1:12" ht="15">
      <c r="A24" t="s">
        <v>18</v>
      </c>
      <c r="B24" s="1">
        <v>956495</v>
      </c>
      <c r="C24" s="1">
        <v>923076</v>
      </c>
      <c r="D24" s="1">
        <v>714161</v>
      </c>
      <c r="E24" s="1">
        <v>546201</v>
      </c>
      <c r="F24" s="1">
        <v>380666</v>
      </c>
      <c r="G24" s="12">
        <v>294194</v>
      </c>
      <c r="H24" s="12">
        <v>240875</v>
      </c>
      <c r="I24" s="12">
        <v>200792</v>
      </c>
      <c r="J24" s="12">
        <v>174018</v>
      </c>
      <c r="K24" s="12">
        <v>116493</v>
      </c>
      <c r="L24" s="12">
        <v>53145</v>
      </c>
    </row>
    <row r="25" spans="1:12" ht="15">
      <c r="A25" t="s">
        <v>19</v>
      </c>
      <c r="B25" s="1">
        <v>11341</v>
      </c>
      <c r="C25" s="1">
        <v>14269</v>
      </c>
      <c r="D25" s="1">
        <v>11418</v>
      </c>
      <c r="E25" s="1">
        <v>12390</v>
      </c>
      <c r="F25" s="1">
        <v>7478</v>
      </c>
      <c r="G25" s="1">
        <v>3513</v>
      </c>
      <c r="H25" s="1">
        <v>481</v>
      </c>
      <c r="I25" s="1">
        <v>158</v>
      </c>
      <c r="J25" s="1">
        <v>50.077</v>
      </c>
      <c r="K25" s="12">
        <v>1676</v>
      </c>
      <c r="L25" s="12">
        <v>2195</v>
      </c>
    </row>
    <row r="26" spans="1:12" ht="15">
      <c r="A26" t="s">
        <v>20</v>
      </c>
      <c r="B26" s="1">
        <v>327504</v>
      </c>
      <c r="C26" s="1">
        <v>381838</v>
      </c>
      <c r="D26" s="1">
        <v>239163</v>
      </c>
      <c r="E26" s="1">
        <v>245418</v>
      </c>
      <c r="F26" s="1">
        <v>144741</v>
      </c>
      <c r="G26" s="1">
        <v>254114</v>
      </c>
      <c r="H26" s="1">
        <v>201062</v>
      </c>
      <c r="I26" s="12">
        <v>105919</v>
      </c>
      <c r="J26" s="12">
        <v>74613.923</v>
      </c>
      <c r="K26" s="12">
        <v>43844</v>
      </c>
      <c r="L26" s="12">
        <v>42754</v>
      </c>
    </row>
    <row r="27" spans="1:12" ht="15">
      <c r="A27" s="18" t="s">
        <v>21</v>
      </c>
      <c r="B27" s="232">
        <v>338845</v>
      </c>
      <c r="C27" s="232">
        <v>396107</v>
      </c>
      <c r="D27" s="28">
        <v>250581</v>
      </c>
      <c r="E27" s="28">
        <v>257808</v>
      </c>
      <c r="F27" s="28">
        <v>152219</v>
      </c>
      <c r="G27" s="28">
        <v>257627</v>
      </c>
      <c r="H27" s="28">
        <v>201543</v>
      </c>
      <c r="I27" s="28">
        <v>106077</v>
      </c>
      <c r="J27" s="28">
        <v>74664</v>
      </c>
      <c r="K27" s="28">
        <v>45520</v>
      </c>
      <c r="L27" s="19">
        <v>44949</v>
      </c>
    </row>
    <row r="28" spans="1:12" ht="15.75" thickBot="1">
      <c r="A28" s="25" t="s">
        <v>22</v>
      </c>
      <c r="B28" s="233">
        <v>1295340</v>
      </c>
      <c r="C28" s="233">
        <v>1319183</v>
      </c>
      <c r="D28" s="29">
        <v>964742</v>
      </c>
      <c r="E28" s="29">
        <v>804009</v>
      </c>
      <c r="F28" s="29">
        <v>532885</v>
      </c>
      <c r="G28" s="29">
        <v>551821</v>
      </c>
      <c r="H28" s="29">
        <v>442418</v>
      </c>
      <c r="I28" s="29">
        <v>306869</v>
      </c>
      <c r="J28" s="29">
        <v>248682</v>
      </c>
      <c r="K28" s="29">
        <v>162013</v>
      </c>
      <c r="L28" s="26">
        <v>98094</v>
      </c>
    </row>
    <row r="29" ht="15.75" thickTop="1"/>
    <row r="30" spans="4:6" ht="15">
      <c r="D30"/>
      <c r="E30"/>
      <c r="F30"/>
    </row>
    <row r="31" spans="1:8" ht="15">
      <c r="A31" s="7" t="s">
        <v>23</v>
      </c>
      <c r="B31" s="227"/>
      <c r="C31" s="227"/>
      <c r="D31" s="8"/>
      <c r="E31" s="8"/>
      <c r="F31" s="8"/>
      <c r="G31" s="12"/>
      <c r="H31" s="12"/>
    </row>
    <row r="32" spans="1:12" ht="15">
      <c r="A32" s="9" t="s">
        <v>2</v>
      </c>
      <c r="B32" s="228">
        <v>2017</v>
      </c>
      <c r="C32" s="228">
        <v>2016</v>
      </c>
      <c r="D32" s="10">
        <v>2015</v>
      </c>
      <c r="E32" s="10">
        <v>2014</v>
      </c>
      <c r="F32" s="11">
        <v>2013</v>
      </c>
      <c r="G32" s="11">
        <v>2012</v>
      </c>
      <c r="H32" s="11">
        <v>2011</v>
      </c>
      <c r="I32" s="11">
        <v>2010</v>
      </c>
      <c r="J32" s="11">
        <v>2009</v>
      </c>
      <c r="K32" s="11">
        <v>2008</v>
      </c>
      <c r="L32" s="11">
        <v>2007</v>
      </c>
    </row>
    <row r="33" spans="1:12" ht="15">
      <c r="A33" t="s">
        <v>24</v>
      </c>
      <c r="B33" s="1">
        <v>666061</v>
      </c>
      <c r="C33" s="1">
        <v>624213</v>
      </c>
      <c r="D33" s="1">
        <v>488761</v>
      </c>
      <c r="E33" s="1">
        <v>364897</v>
      </c>
      <c r="F33" s="1">
        <v>249930</v>
      </c>
      <c r="G33" s="12">
        <v>195422</v>
      </c>
      <c r="H33" s="12">
        <v>203251</v>
      </c>
      <c r="I33" s="12">
        <v>119629</v>
      </c>
      <c r="J33" s="12">
        <v>150042</v>
      </c>
      <c r="K33" s="12">
        <v>89073</v>
      </c>
      <c r="L33" s="12">
        <v>35879</v>
      </c>
    </row>
    <row r="34" spans="1:12" ht="15">
      <c r="A34" t="s">
        <v>25</v>
      </c>
      <c r="B34" s="1">
        <v>-243262</v>
      </c>
      <c r="C34" s="1">
        <v>-234139</v>
      </c>
      <c r="D34" s="1">
        <v>-151205</v>
      </c>
      <c r="E34" s="1">
        <v>-121195</v>
      </c>
      <c r="F34" s="1">
        <v>-136357</v>
      </c>
      <c r="G34" s="12">
        <v>-111577</v>
      </c>
      <c r="H34" s="12">
        <v>-99044</v>
      </c>
      <c r="I34" s="12">
        <v>-93822</v>
      </c>
      <c r="J34" s="12">
        <v>-62136</v>
      </c>
      <c r="K34" s="12">
        <v>-23414</v>
      </c>
      <c r="L34" s="12">
        <v>-13439</v>
      </c>
    </row>
    <row r="35" spans="1:12" ht="15">
      <c r="A35" s="15" t="s">
        <v>26</v>
      </c>
      <c r="B35" s="165">
        <v>-536700</v>
      </c>
      <c r="C35" s="165">
        <v>-310952</v>
      </c>
      <c r="D35" s="165">
        <v>-185076</v>
      </c>
      <c r="E35" s="16">
        <v>-93874</v>
      </c>
      <c r="F35" s="16">
        <v>-90870</v>
      </c>
      <c r="G35" s="17">
        <v>-76513</v>
      </c>
      <c r="H35" s="17">
        <v>-76565</v>
      </c>
      <c r="I35" s="17">
        <v>-79107</v>
      </c>
      <c r="J35" s="17">
        <v>-45280</v>
      </c>
      <c r="K35" s="17">
        <v>-29665</v>
      </c>
      <c r="L35" s="17">
        <v>-9889</v>
      </c>
    </row>
    <row r="36" spans="1:12" ht="15.75" thickBot="1">
      <c r="A36" s="20" t="s">
        <v>27</v>
      </c>
      <c r="B36" s="168">
        <v>-113901</v>
      </c>
      <c r="C36" s="168">
        <v>79122</v>
      </c>
      <c r="D36" s="168">
        <v>152480</v>
      </c>
      <c r="E36" s="21">
        <v>149828</v>
      </c>
      <c r="F36" s="21">
        <v>22703</v>
      </c>
      <c r="G36" s="21">
        <v>7332</v>
      </c>
      <c r="H36" s="21">
        <v>27642</v>
      </c>
      <c r="I36" s="21">
        <v>-53300</v>
      </c>
      <c r="J36" s="21">
        <v>42626</v>
      </c>
      <c r="K36" s="21">
        <v>35994</v>
      </c>
      <c r="L36" s="21">
        <v>12551</v>
      </c>
    </row>
    <row r="37" spans="1:12" ht="15.75" thickTop="1">
      <c r="A37" s="7"/>
      <c r="B37" s="166"/>
      <c r="C37" s="166"/>
      <c r="D37" s="166"/>
      <c r="E37" s="14"/>
      <c r="F37" s="14"/>
      <c r="G37" s="14"/>
      <c r="H37" s="14"/>
      <c r="I37" s="14"/>
      <c r="J37" s="14"/>
      <c r="K37" s="14"/>
      <c r="L37" s="14"/>
    </row>
    <row r="38" spans="1:12" ht="15">
      <c r="A38" t="s">
        <v>28</v>
      </c>
      <c r="B38" s="1">
        <v>494497</v>
      </c>
      <c r="C38" s="1">
        <v>402058</v>
      </c>
      <c r="D38" s="1">
        <v>258057</v>
      </c>
      <c r="E38" s="1">
        <v>105829</v>
      </c>
      <c r="F38" s="1">
        <v>81230</v>
      </c>
      <c r="G38" s="12">
        <v>74234</v>
      </c>
      <c r="H38" s="12">
        <v>47034</v>
      </c>
      <c r="I38" s="12">
        <v>105009</v>
      </c>
      <c r="J38" s="12">
        <v>65132</v>
      </c>
      <c r="K38" s="12">
        <v>25915</v>
      </c>
      <c r="L38" s="12">
        <v>13053</v>
      </c>
    </row>
    <row r="39" spans="1:12" ht="15">
      <c r="A39" s="15" t="s">
        <v>29</v>
      </c>
      <c r="B39" s="165">
        <v>6438</v>
      </c>
      <c r="C39" s="165">
        <v>13317</v>
      </c>
      <c r="D39" s="165">
        <v>-8479</v>
      </c>
      <c r="E39" s="16">
        <v>2400</v>
      </c>
      <c r="F39" s="16">
        <v>1896</v>
      </c>
      <c r="G39" s="17">
        <v>-336</v>
      </c>
      <c r="H39" s="17">
        <v>-442</v>
      </c>
      <c r="I39" s="17">
        <v>-4675</v>
      </c>
      <c r="J39" s="17">
        <v>-2749</v>
      </c>
      <c r="K39" s="17">
        <v>3223</v>
      </c>
      <c r="L39" s="15">
        <v>311</v>
      </c>
    </row>
    <row r="40" spans="1:12" ht="15">
      <c r="A40" s="7" t="s">
        <v>30</v>
      </c>
      <c r="B40" s="166">
        <v>387034</v>
      </c>
      <c r="C40" s="166">
        <v>494497</v>
      </c>
      <c r="D40" s="166">
        <v>402058</v>
      </c>
      <c r="E40" s="14">
        <v>258057</v>
      </c>
      <c r="F40" s="14">
        <v>105829</v>
      </c>
      <c r="G40" s="14">
        <v>81230</v>
      </c>
      <c r="H40" s="14">
        <v>74234</v>
      </c>
      <c r="I40" s="14">
        <v>47034</v>
      </c>
      <c r="J40" s="14">
        <v>105009</v>
      </c>
      <c r="K40" s="14">
        <v>65132</v>
      </c>
      <c r="L40" s="14">
        <v>25915</v>
      </c>
    </row>
    <row r="62" spans="2:3" ht="33" customHeight="1">
      <c r="B62" s="1"/>
      <c r="C62" s="1"/>
    </row>
    <row r="64" spans="2:3" ht="15">
      <c r="B64" s="227"/>
      <c r="C64" s="227"/>
    </row>
    <row r="66" spans="2:3" ht="15">
      <c r="B66" s="227"/>
      <c r="C66" s="227"/>
    </row>
    <row r="69" spans="2:3" ht="15">
      <c r="B69" s="227"/>
      <c r="C69" s="227"/>
    </row>
    <row r="72" spans="2:3" ht="15">
      <c r="B72" s="227"/>
      <c r="C72" s="227"/>
    </row>
    <row r="75" spans="2:3" ht="15">
      <c r="B75" s="227"/>
      <c r="C75" s="227"/>
    </row>
    <row r="78" spans="2:3" ht="15">
      <c r="B78" s="227"/>
      <c r="C78" s="227"/>
    </row>
    <row r="81" spans="2:3" ht="15">
      <c r="B81" s="227"/>
      <c r="C81" s="227"/>
    </row>
    <row r="84" spans="2:3" ht="15">
      <c r="B84" s="227"/>
      <c r="C84" s="227"/>
    </row>
    <row r="87" spans="2:3" ht="15">
      <c r="B87" s="227"/>
      <c r="C87" s="227"/>
    </row>
    <row r="90" spans="2:3" ht="15">
      <c r="B90" s="227"/>
      <c r="C90" s="227"/>
    </row>
    <row r="93" spans="2:3" ht="15">
      <c r="B93" s="227"/>
      <c r="C93" s="227"/>
    </row>
    <row r="96" spans="2:3" ht="15">
      <c r="B96" s="227"/>
      <c r="C96" s="227"/>
    </row>
    <row r="99" spans="2:3" ht="15">
      <c r="B99" s="227"/>
      <c r="C99" s="227"/>
    </row>
    <row r="102" spans="2:3" ht="15">
      <c r="B102" s="227"/>
      <c r="C102" s="227"/>
    </row>
    <row r="105" spans="2:3" ht="15">
      <c r="B105" s="227"/>
      <c r="C105" s="227"/>
    </row>
    <row r="108" spans="2:3" ht="15">
      <c r="B108" s="227"/>
      <c r="C108" s="22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101.8515625" style="0" customWidth="1"/>
    <col min="2" max="3" width="10.140625" style="1" customWidth="1"/>
    <col min="4" max="8" width="11.421875" style="0" customWidth="1"/>
    <col min="9" max="9" width="10.140625" style="0" customWidth="1"/>
  </cols>
  <sheetData>
    <row r="1" spans="2:3" ht="15">
      <c r="B1"/>
      <c r="C1"/>
    </row>
    <row r="2" spans="1:22" s="5" customFormat="1" ht="24.75" customHeight="1">
      <c r="A2" s="2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V2" s="6"/>
    </row>
    <row r="3" ht="15">
      <c r="B3"/>
    </row>
    <row r="4" spans="1:2" ht="15">
      <c r="A4" s="7" t="s">
        <v>143</v>
      </c>
      <c r="B4"/>
    </row>
    <row r="5" spans="1:2" ht="15">
      <c r="A5" t="s">
        <v>144</v>
      </c>
      <c r="B5"/>
    </row>
    <row r="6" ht="15">
      <c r="B6"/>
    </row>
    <row r="7" spans="1:2" ht="15">
      <c r="A7" s="7" t="s">
        <v>145</v>
      </c>
      <c r="B7"/>
    </row>
    <row r="8" spans="1:2" ht="15">
      <c r="A8" t="s">
        <v>146</v>
      </c>
      <c r="B8"/>
    </row>
    <row r="9" ht="15">
      <c r="B9"/>
    </row>
    <row r="10" spans="1:2" ht="15">
      <c r="A10" s="7" t="s">
        <v>147</v>
      </c>
      <c r="B10"/>
    </row>
    <row r="11" spans="1:2" ht="15">
      <c r="A11" t="s">
        <v>148</v>
      </c>
      <c r="B11"/>
    </row>
    <row r="12" ht="15">
      <c r="B12"/>
    </row>
    <row r="13" spans="1:2" ht="15">
      <c r="A13" s="7" t="s">
        <v>149</v>
      </c>
      <c r="B13"/>
    </row>
    <row r="14" spans="1:2" ht="15">
      <c r="A14" t="s">
        <v>150</v>
      </c>
      <c r="B14"/>
    </row>
    <row r="15" ht="15">
      <c r="B15"/>
    </row>
    <row r="16" spans="1:2" ht="15">
      <c r="A16" s="7" t="s">
        <v>151</v>
      </c>
      <c r="B16"/>
    </row>
    <row r="17" spans="1:2" ht="15">
      <c r="A17" t="s">
        <v>152</v>
      </c>
      <c r="B17"/>
    </row>
    <row r="18" ht="15">
      <c r="B18"/>
    </row>
    <row r="19" spans="1:2" ht="15">
      <c r="A19" s="7" t="s">
        <v>153</v>
      </c>
      <c r="B19"/>
    </row>
    <row r="20" spans="1:2" ht="15">
      <c r="A20" t="s">
        <v>154</v>
      </c>
      <c r="B20"/>
    </row>
    <row r="21" ht="15">
      <c r="B21"/>
    </row>
    <row r="22" spans="1:2" ht="15">
      <c r="A22" s="7" t="s">
        <v>155</v>
      </c>
      <c r="B22"/>
    </row>
    <row r="23" spans="1:2" ht="15">
      <c r="A23" t="s">
        <v>156</v>
      </c>
      <c r="B23"/>
    </row>
    <row r="24" ht="15">
      <c r="B24"/>
    </row>
    <row r="25" spans="1:2" ht="15">
      <c r="A25" s="7" t="s">
        <v>157</v>
      </c>
      <c r="B25"/>
    </row>
    <row r="26" spans="1:2" ht="15">
      <c r="A26" t="s">
        <v>158</v>
      </c>
      <c r="B26"/>
    </row>
    <row r="27" ht="15">
      <c r="B27"/>
    </row>
    <row r="28" spans="1:2" ht="15">
      <c r="A28" s="7" t="s">
        <v>159</v>
      </c>
      <c r="B28"/>
    </row>
    <row r="29" spans="1:2" ht="15">
      <c r="A29" t="s">
        <v>160</v>
      </c>
      <c r="B29"/>
    </row>
    <row r="30" ht="15">
      <c r="B30"/>
    </row>
    <row r="31" spans="1:2" ht="15">
      <c r="A31" s="7" t="s">
        <v>161</v>
      </c>
      <c r="B31"/>
    </row>
    <row r="32" spans="1:2" ht="15">
      <c r="A32" t="s">
        <v>162</v>
      </c>
      <c r="B32"/>
    </row>
    <row r="33" ht="15">
      <c r="B33"/>
    </row>
    <row r="34" spans="1:2" ht="15">
      <c r="A34" s="7" t="s">
        <v>163</v>
      </c>
      <c r="B34" s="7"/>
    </row>
    <row r="35" ht="15">
      <c r="A35" t="s">
        <v>164</v>
      </c>
    </row>
    <row r="37" ht="15">
      <c r="A37" s="7" t="s">
        <v>165</v>
      </c>
    </row>
    <row r="38" ht="15">
      <c r="A38" t="s">
        <v>166</v>
      </c>
    </row>
    <row r="40" ht="15">
      <c r="A40" s="7" t="s">
        <v>167</v>
      </c>
    </row>
    <row r="41" ht="15">
      <c r="A41" t="s">
        <v>168</v>
      </c>
    </row>
    <row r="43" ht="15">
      <c r="A43" s="7" t="s">
        <v>169</v>
      </c>
    </row>
    <row r="44" ht="15">
      <c r="A44" t="s">
        <v>170</v>
      </c>
    </row>
    <row r="46" ht="15">
      <c r="A46" s="7" t="s">
        <v>171</v>
      </c>
    </row>
    <row r="47" ht="15">
      <c r="A47" t="s">
        <v>172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B12" sqref="B12"/>
    </sheetView>
  </sheetViews>
  <sheetFormatPr defaultColWidth="8.8515625" defaultRowHeight="15"/>
  <cols>
    <col min="1" max="1" width="55.00390625" style="30" customWidth="1"/>
    <col min="2" max="3" width="16.8515625" style="183" customWidth="1"/>
    <col min="4" max="9" width="16.8515625" style="30" customWidth="1"/>
    <col min="10" max="16384" width="8.8515625" style="30" customWidth="1"/>
  </cols>
  <sheetData>
    <row r="1" spans="1:9" s="5" customFormat="1" ht="24.75" customHeight="1">
      <c r="A1" s="2" t="s">
        <v>173</v>
      </c>
      <c r="B1" s="221"/>
      <c r="C1" s="221"/>
      <c r="D1" s="3"/>
      <c r="E1" s="3"/>
      <c r="F1" s="3"/>
      <c r="G1" s="3"/>
      <c r="H1" s="3"/>
      <c r="I1" s="3"/>
    </row>
    <row r="2" spans="1:10" s="36" customFormat="1" ht="13.5">
      <c r="A2" s="111" t="s">
        <v>2</v>
      </c>
      <c r="B2" s="234">
        <v>2017</v>
      </c>
      <c r="C2" s="234">
        <v>2016</v>
      </c>
      <c r="D2" s="112">
        <v>2015</v>
      </c>
      <c r="E2" s="112">
        <v>2014</v>
      </c>
      <c r="F2" s="112">
        <v>2013</v>
      </c>
      <c r="G2" s="112">
        <v>2012</v>
      </c>
      <c r="H2" s="112">
        <v>2011</v>
      </c>
      <c r="I2" s="112">
        <v>2010</v>
      </c>
      <c r="J2" s="35"/>
    </row>
    <row r="3" spans="1:256" ht="15">
      <c r="A3" s="37" t="s">
        <v>3</v>
      </c>
      <c r="B3" s="169">
        <v>1619455</v>
      </c>
      <c r="C3" s="169">
        <v>1452158</v>
      </c>
      <c r="D3" s="169">
        <v>1129405</v>
      </c>
      <c r="E3" s="113">
        <v>850410</v>
      </c>
      <c r="F3" s="113">
        <v>628961</v>
      </c>
      <c r="G3" s="113">
        <v>525518</v>
      </c>
      <c r="H3" s="113">
        <v>426838</v>
      </c>
      <c r="I3" s="113">
        <v>368170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40" t="s">
        <v>51</v>
      </c>
      <c r="B4" s="170">
        <v>5527</v>
      </c>
      <c r="C4" s="170">
        <v>2943</v>
      </c>
      <c r="D4" s="170">
        <v>3020</v>
      </c>
      <c r="E4" s="114">
        <v>1253</v>
      </c>
      <c r="F4" s="114">
        <v>1785</v>
      </c>
      <c r="G4" s="114">
        <v>1153</v>
      </c>
      <c r="H4" s="115">
        <v>780</v>
      </c>
      <c r="I4" s="115">
        <v>110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42" t="s">
        <v>52</v>
      </c>
      <c r="B5" s="171">
        <v>1624982</v>
      </c>
      <c r="C5" s="171">
        <v>1455101</v>
      </c>
      <c r="D5" s="171">
        <v>1132425</v>
      </c>
      <c r="E5" s="116">
        <v>851663</v>
      </c>
      <c r="F5" s="116">
        <v>630746</v>
      </c>
      <c r="G5" s="116">
        <v>526671</v>
      </c>
      <c r="H5" s="116">
        <v>427618</v>
      </c>
      <c r="I5" s="116">
        <v>368280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117"/>
      <c r="B6" s="172"/>
      <c r="C6" s="172"/>
      <c r="D6" s="172"/>
      <c r="E6" s="118"/>
      <c r="F6" s="118"/>
      <c r="G6" s="118"/>
      <c r="H6" s="118"/>
      <c r="I6" s="118"/>
      <c r="J6" s="118"/>
      <c r="K6" s="118"/>
      <c r="L6" s="118"/>
      <c r="M6" s="11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117" t="s">
        <v>53</v>
      </c>
      <c r="B7" s="169">
        <v>-463322</v>
      </c>
      <c r="C7" s="169">
        <v>-409014</v>
      </c>
      <c r="D7" s="169">
        <v>-334097</v>
      </c>
      <c r="E7" s="113">
        <v>-249698</v>
      </c>
      <c r="F7" s="113">
        <v>-193104</v>
      </c>
      <c r="G7" s="113">
        <v>-161225</v>
      </c>
      <c r="H7" s="113">
        <v>-146547</v>
      </c>
      <c r="I7" s="113">
        <v>-98219</v>
      </c>
      <c r="J7" s="119"/>
      <c r="K7" s="118"/>
      <c r="L7" s="118"/>
      <c r="M7" s="11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117" t="s">
        <v>54</v>
      </c>
      <c r="B8" s="169">
        <v>-158019</v>
      </c>
      <c r="C8" s="169">
        <v>-138894</v>
      </c>
      <c r="D8" s="169">
        <v>-138285</v>
      </c>
      <c r="E8" s="113">
        <v>-128511</v>
      </c>
      <c r="F8" s="113">
        <v>-103140</v>
      </c>
      <c r="G8" s="113">
        <v>-74257</v>
      </c>
      <c r="H8" s="113">
        <v>-45823</v>
      </c>
      <c r="I8" s="113">
        <v>-30959</v>
      </c>
      <c r="J8" s="119"/>
      <c r="K8" s="118"/>
      <c r="L8" s="118"/>
      <c r="M8" s="11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120" t="s">
        <v>55</v>
      </c>
      <c r="B9" s="170">
        <v>-416543</v>
      </c>
      <c r="C9" s="170">
        <v>-371244</v>
      </c>
      <c r="D9" s="170">
        <v>-258432</v>
      </c>
      <c r="E9" s="114">
        <v>-211789</v>
      </c>
      <c r="F9" s="114">
        <v>-154754</v>
      </c>
      <c r="G9" s="114">
        <v>-138132</v>
      </c>
      <c r="H9" s="114">
        <v>-105535</v>
      </c>
      <c r="I9" s="114">
        <v>-102691</v>
      </c>
      <c r="J9" s="101"/>
      <c r="K9" s="118"/>
      <c r="L9" s="118"/>
      <c r="M9" s="11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121" t="s">
        <v>56</v>
      </c>
      <c r="B10" s="171">
        <v>-1037884</v>
      </c>
      <c r="C10" s="171">
        <v>-919152</v>
      </c>
      <c r="D10" s="171">
        <v>-730814</v>
      </c>
      <c r="E10" s="116">
        <v>-589998</v>
      </c>
      <c r="F10" s="116">
        <v>-450998</v>
      </c>
      <c r="G10" s="116">
        <v>-373614</v>
      </c>
      <c r="H10" s="116">
        <v>-297905</v>
      </c>
      <c r="I10" s="116">
        <v>-231869</v>
      </c>
      <c r="J10" s="118"/>
      <c r="K10" s="118"/>
      <c r="L10" s="118"/>
      <c r="M10" s="11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117"/>
      <c r="B11" s="172"/>
      <c r="C11" s="172"/>
      <c r="D11" s="172"/>
      <c r="E11" s="118"/>
      <c r="F11" s="118"/>
      <c r="G11" s="118"/>
      <c r="H11" s="118"/>
      <c r="I11" s="118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122" t="s">
        <v>6</v>
      </c>
      <c r="B12" s="173">
        <v>587098</v>
      </c>
      <c r="C12" s="173">
        <v>535949</v>
      </c>
      <c r="D12" s="173">
        <v>401611</v>
      </c>
      <c r="E12" s="123">
        <v>261665</v>
      </c>
      <c r="F12" s="123">
        <v>179748</v>
      </c>
      <c r="G12" s="123">
        <v>153057</v>
      </c>
      <c r="H12" s="123">
        <v>129713</v>
      </c>
      <c r="I12" s="123">
        <v>136411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117"/>
      <c r="B13" s="172"/>
      <c r="C13" s="172"/>
      <c r="D13" s="172"/>
      <c r="E13" s="118"/>
      <c r="F13" s="118"/>
      <c r="G13" s="118"/>
      <c r="H13" s="118"/>
      <c r="I13" s="11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117"/>
      <c r="B14" s="172"/>
      <c r="C14" s="172"/>
      <c r="D14" s="172"/>
      <c r="E14" s="118"/>
      <c r="F14" s="118"/>
      <c r="G14" s="118"/>
      <c r="H14" s="118"/>
      <c r="I14" s="11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117" t="s">
        <v>101</v>
      </c>
      <c r="B15" s="174">
        <v>18882</v>
      </c>
      <c r="C15" s="174">
        <v>35739</v>
      </c>
      <c r="D15" s="174">
        <v>14100</v>
      </c>
      <c r="E15" s="124">
        <v>13679</v>
      </c>
      <c r="F15" s="124">
        <v>30334</v>
      </c>
      <c r="G15" s="113">
        <v>46041</v>
      </c>
      <c r="H15" s="113">
        <v>6639.899311304998</v>
      </c>
      <c r="I15" s="113">
        <v>1270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120" t="s">
        <v>102</v>
      </c>
      <c r="B16" s="175">
        <v>-20575</v>
      </c>
      <c r="C16" s="175">
        <v>-26161</v>
      </c>
      <c r="D16" s="175">
        <v>-12425</v>
      </c>
      <c r="E16" s="125">
        <v>-9309</v>
      </c>
      <c r="F16" s="125">
        <v>-27384</v>
      </c>
      <c r="G16" s="114">
        <v>-47835</v>
      </c>
      <c r="H16" s="114">
        <v>-7358.8190385600055</v>
      </c>
      <c r="I16" s="114">
        <v>-6242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121" t="s">
        <v>7</v>
      </c>
      <c r="B17" s="171">
        <v>-1693</v>
      </c>
      <c r="C17" s="171">
        <v>9578</v>
      </c>
      <c r="D17" s="171">
        <v>1675</v>
      </c>
      <c r="E17" s="171">
        <v>4370</v>
      </c>
      <c r="F17" s="171">
        <v>2950</v>
      </c>
      <c r="G17" s="171">
        <v>-1794</v>
      </c>
      <c r="H17" s="171">
        <v>-718.9197272550073</v>
      </c>
      <c r="I17" s="171">
        <v>-4972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117"/>
      <c r="B18" s="172"/>
      <c r="C18" s="172"/>
      <c r="D18" s="172"/>
      <c r="E18" s="118"/>
      <c r="F18" s="118"/>
      <c r="G18" s="118"/>
      <c r="H18" s="118"/>
      <c r="I18" s="1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122" t="s">
        <v>8</v>
      </c>
      <c r="B19" s="173">
        <v>585404</v>
      </c>
      <c r="C19" s="173">
        <v>545527</v>
      </c>
      <c r="D19" s="173">
        <v>403286</v>
      </c>
      <c r="E19" s="123">
        <v>266035</v>
      </c>
      <c r="F19" s="123">
        <v>182698</v>
      </c>
      <c r="G19" s="123">
        <v>151263</v>
      </c>
      <c r="H19" s="123">
        <v>128994.08027274499</v>
      </c>
      <c r="I19" s="123">
        <v>131439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117"/>
      <c r="B20" s="172"/>
      <c r="C20" s="172"/>
      <c r="D20" s="172"/>
      <c r="E20" s="118"/>
      <c r="F20" s="118"/>
      <c r="G20" s="118"/>
      <c r="H20" s="118"/>
      <c r="I20" s="11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120" t="s">
        <v>58</v>
      </c>
      <c r="B21" s="170">
        <v>-32969</v>
      </c>
      <c r="C21" s="170">
        <v>-41115</v>
      </c>
      <c r="D21" s="170">
        <v>-29294</v>
      </c>
      <c r="E21" s="114">
        <v>-22793</v>
      </c>
      <c r="F21" s="114">
        <v>-15559</v>
      </c>
      <c r="G21" s="125">
        <v>-15121</v>
      </c>
      <c r="H21" s="114">
        <v>-13380</v>
      </c>
      <c r="I21" s="114">
        <v>-10972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122" t="s">
        <v>59</v>
      </c>
      <c r="B22" s="173">
        <v>552435</v>
      </c>
      <c r="C22" s="173">
        <v>504412</v>
      </c>
      <c r="D22" s="173">
        <v>373992</v>
      </c>
      <c r="E22" s="123">
        <v>243242</v>
      </c>
      <c r="F22" s="123">
        <v>167139</v>
      </c>
      <c r="G22" s="123">
        <v>136142</v>
      </c>
      <c r="H22" s="123">
        <v>115614.08027274499</v>
      </c>
      <c r="I22" s="123">
        <v>120467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117"/>
      <c r="B23" s="172"/>
      <c r="C23" s="172"/>
      <c r="D23" s="172"/>
      <c r="E23" s="118"/>
      <c r="F23" s="118"/>
      <c r="G23" s="118"/>
      <c r="H23" s="118"/>
      <c r="I23" s="118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117" t="s">
        <v>190</v>
      </c>
      <c r="B24" s="176">
        <v>2.3</v>
      </c>
      <c r="C24" s="176">
        <v>2.1</v>
      </c>
      <c r="D24" s="176">
        <v>1.5566666666666666</v>
      </c>
      <c r="E24" s="176">
        <v>1.0158749155365667</v>
      </c>
      <c r="F24" s="176">
        <v>0.7042701120673467</v>
      </c>
      <c r="G24" s="176">
        <v>0.5736587008243</v>
      </c>
      <c r="H24" s="176">
        <v>0.48666666666666664</v>
      </c>
      <c r="I24" s="176">
        <v>0.5083333333333333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117" t="s">
        <v>191</v>
      </c>
      <c r="B25" s="176">
        <v>2.3</v>
      </c>
      <c r="C25" s="176">
        <v>2.1</v>
      </c>
      <c r="D25" s="176">
        <v>1.5566666666666666</v>
      </c>
      <c r="E25" s="176">
        <v>1.015</v>
      </c>
      <c r="F25" s="176">
        <v>0.7016666666666667</v>
      </c>
      <c r="G25" s="176">
        <v>0.5736587008243</v>
      </c>
      <c r="H25" s="176">
        <v>0.48666666666666664</v>
      </c>
      <c r="I25" s="176">
        <v>0.5083333333333333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117"/>
      <c r="B26" s="172"/>
      <c r="C26" s="172"/>
      <c r="D26" s="172"/>
      <c r="E26" s="172"/>
      <c r="F26" s="172"/>
      <c r="G26" s="172"/>
      <c r="H26" s="172"/>
      <c r="I26" s="172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117" t="s">
        <v>192</v>
      </c>
      <c r="B27" s="169">
        <v>240130860</v>
      </c>
      <c r="C27" s="169">
        <v>240130860</v>
      </c>
      <c r="D27" s="169">
        <v>240130860</v>
      </c>
      <c r="E27" s="169">
        <v>239440896</v>
      </c>
      <c r="F27" s="169">
        <v>237322296</v>
      </c>
      <c r="G27" s="169">
        <v>237322296</v>
      </c>
      <c r="H27" s="169">
        <v>237322296</v>
      </c>
      <c r="I27" s="169">
        <v>237322296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117" t="s">
        <v>193</v>
      </c>
      <c r="B28" s="169">
        <v>240130860</v>
      </c>
      <c r="C28" s="174">
        <v>240130860</v>
      </c>
      <c r="D28" s="169">
        <v>240130860</v>
      </c>
      <c r="E28" s="169">
        <v>238019448</v>
      </c>
      <c r="F28" s="169">
        <v>237322296</v>
      </c>
      <c r="G28" s="169">
        <v>237322296</v>
      </c>
      <c r="H28" s="169">
        <v>237322296</v>
      </c>
      <c r="I28" s="169">
        <v>237322296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117" t="s">
        <v>103</v>
      </c>
      <c r="B29" s="177"/>
      <c r="C29" s="177">
        <v>0.075</v>
      </c>
      <c r="D29" s="177">
        <v>0.073</v>
      </c>
      <c r="E29" s="126">
        <v>0.08567669667524949</v>
      </c>
      <c r="F29" s="126">
        <v>0.08516239915051067</v>
      </c>
      <c r="G29" s="126">
        <v>0.09996496168924324</v>
      </c>
      <c r="H29" s="126">
        <v>0.10400000000000001</v>
      </c>
      <c r="I29" s="126">
        <v>0.083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117"/>
      <c r="B30" s="172"/>
      <c r="C30" s="172"/>
      <c r="D30" s="172"/>
      <c r="E30" s="118"/>
      <c r="F30" s="118"/>
      <c r="G30" s="118"/>
      <c r="H30" s="118"/>
      <c r="I30" s="118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117" t="s">
        <v>104</v>
      </c>
      <c r="B31" s="172"/>
      <c r="C31" s="172"/>
      <c r="D31" s="172"/>
      <c r="E31" s="118"/>
      <c r="F31" s="118"/>
      <c r="G31" s="118"/>
      <c r="H31" s="118"/>
      <c r="I31" s="118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117" t="s">
        <v>105</v>
      </c>
      <c r="B32" s="169">
        <v>552436</v>
      </c>
      <c r="C32" s="169">
        <v>504412</v>
      </c>
      <c r="D32" s="169">
        <v>373992</v>
      </c>
      <c r="E32" s="113">
        <v>243242</v>
      </c>
      <c r="F32" s="113">
        <v>167139</v>
      </c>
      <c r="G32" s="113">
        <v>136142</v>
      </c>
      <c r="H32" s="113">
        <v>115614</v>
      </c>
      <c r="I32" s="113">
        <v>120467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117"/>
      <c r="B33" s="172"/>
      <c r="C33" s="172"/>
      <c r="D33" s="172"/>
      <c r="E33" s="118"/>
      <c r="F33" s="118"/>
      <c r="G33" s="118"/>
      <c r="H33" s="118"/>
      <c r="I33" s="118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121"/>
      <c r="B34" s="172"/>
      <c r="C34" s="172"/>
      <c r="D34" s="172"/>
      <c r="E34" s="118"/>
      <c r="F34" s="118"/>
      <c r="G34" s="118"/>
      <c r="H34" s="118"/>
      <c r="I34" s="118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117" t="s">
        <v>106</v>
      </c>
      <c r="B35" s="172"/>
      <c r="C35" s="172"/>
      <c r="D35" s="172"/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127" t="s">
        <v>107</v>
      </c>
      <c r="B36" s="169">
        <v>17654</v>
      </c>
      <c r="C36" s="169">
        <v>15345</v>
      </c>
      <c r="D36" s="169">
        <v>-20957</v>
      </c>
      <c r="E36" s="113">
        <v>16168</v>
      </c>
      <c r="F36" s="113">
        <v>8328</v>
      </c>
      <c r="G36" s="113">
        <v>-4437</v>
      </c>
      <c r="H36" s="113">
        <v>-911</v>
      </c>
      <c r="I36" s="113">
        <v>-15532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128" t="s">
        <v>108</v>
      </c>
      <c r="B37" s="178"/>
      <c r="C37" s="178"/>
      <c r="D37" s="178"/>
      <c r="E37" s="129">
        <v>0</v>
      </c>
      <c r="F37" s="129">
        <v>0</v>
      </c>
      <c r="G37" s="129">
        <v>0</v>
      </c>
      <c r="H37" s="129">
        <v>0</v>
      </c>
      <c r="I37" s="113">
        <v>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9" s="132" customFormat="1" ht="12.75">
      <c r="A38" s="130" t="s">
        <v>65</v>
      </c>
      <c r="B38" s="179">
        <v>17654</v>
      </c>
      <c r="C38" s="179">
        <v>15345</v>
      </c>
      <c r="D38" s="179">
        <v>-20957</v>
      </c>
      <c r="E38" s="131">
        <v>16168</v>
      </c>
      <c r="F38" s="131">
        <v>8328</v>
      </c>
      <c r="G38" s="131">
        <v>-4437</v>
      </c>
      <c r="H38" s="131">
        <v>-911</v>
      </c>
      <c r="I38" s="131">
        <v>-15532</v>
      </c>
    </row>
    <row r="39" spans="1:256" ht="15.75" thickBot="1">
      <c r="A39" s="133" t="s">
        <v>66</v>
      </c>
      <c r="B39" s="180">
        <v>570090</v>
      </c>
      <c r="C39" s="180">
        <v>519757</v>
      </c>
      <c r="D39" s="180">
        <v>353035</v>
      </c>
      <c r="E39" s="134">
        <v>259410</v>
      </c>
      <c r="F39" s="134">
        <v>175467</v>
      </c>
      <c r="G39" s="134">
        <v>131705</v>
      </c>
      <c r="H39" s="134">
        <v>114703</v>
      </c>
      <c r="I39" s="134">
        <v>104935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 thickTop="1">
      <c r="A40" s="117"/>
      <c r="B40" s="172"/>
      <c r="C40" s="172"/>
      <c r="D40" s="172"/>
      <c r="E40" s="118"/>
      <c r="F40" s="118"/>
      <c r="G40" s="118"/>
      <c r="H40" s="118"/>
      <c r="I40" s="118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9" s="118" customFormat="1" ht="25.5">
      <c r="A41" s="135" t="s">
        <v>109</v>
      </c>
      <c r="B41" s="235">
        <v>2.25</v>
      </c>
      <c r="C41" s="235">
        <v>2.25</v>
      </c>
      <c r="D41" s="235">
        <v>1.3333333333333333</v>
      </c>
      <c r="E41" s="235">
        <v>0.8333333333333334</v>
      </c>
      <c r="F41" s="235">
        <v>0.5</v>
      </c>
      <c r="G41" s="235">
        <v>0.375</v>
      </c>
      <c r="H41" s="235">
        <v>0.3333333333333333</v>
      </c>
      <c r="I41" s="235">
        <v>0.3333333333333333</v>
      </c>
    </row>
    <row r="44" ht="15">
      <c r="A44" s="236" t="s">
        <v>189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A15" sqref="A15"/>
    </sheetView>
  </sheetViews>
  <sheetFormatPr defaultColWidth="8.8515625" defaultRowHeight="15"/>
  <cols>
    <col min="1" max="1" width="44.8515625" style="30" customWidth="1"/>
    <col min="2" max="3" width="13.57421875" style="183" customWidth="1"/>
    <col min="4" max="8" width="16.8515625" style="30" customWidth="1"/>
    <col min="9" max="9" width="13.421875" style="30" customWidth="1"/>
    <col min="10" max="16384" width="8.8515625" style="30" customWidth="1"/>
  </cols>
  <sheetData>
    <row r="1" spans="1:25" s="5" customFormat="1" ht="24.75" customHeight="1">
      <c r="A1" s="2" t="s">
        <v>174</v>
      </c>
      <c r="B1" s="226"/>
      <c r="C1" s="2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Y1" s="6"/>
    </row>
    <row r="2" spans="1:10" s="36" customFormat="1" ht="13.5">
      <c r="A2" s="32" t="s">
        <v>2</v>
      </c>
      <c r="B2" s="209">
        <v>2017</v>
      </c>
      <c r="C2" s="209">
        <v>2016</v>
      </c>
      <c r="D2" s="33">
        <v>2015</v>
      </c>
      <c r="E2" s="33">
        <v>2014</v>
      </c>
      <c r="F2" s="33">
        <v>2013</v>
      </c>
      <c r="G2" s="33">
        <v>2012</v>
      </c>
      <c r="H2" s="33">
        <v>2011</v>
      </c>
      <c r="I2" s="33">
        <v>2010</v>
      </c>
      <c r="J2" s="35"/>
    </row>
    <row r="3" spans="1:256" ht="15">
      <c r="A3" s="136" t="s">
        <v>11</v>
      </c>
      <c r="B3" s="184"/>
      <c r="C3" s="184"/>
      <c r="D3" s="115"/>
      <c r="E3" s="115"/>
      <c r="F3" s="115"/>
      <c r="G3" s="115"/>
      <c r="H3" s="115"/>
      <c r="I3" s="11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37" t="s">
        <v>70</v>
      </c>
      <c r="B4" s="181">
        <v>318208</v>
      </c>
      <c r="C4" s="181">
        <v>253495</v>
      </c>
      <c r="D4" s="181">
        <v>183294</v>
      </c>
      <c r="E4" s="138">
        <v>193136</v>
      </c>
      <c r="F4" s="138">
        <v>197596</v>
      </c>
      <c r="G4" s="138">
        <v>167246</v>
      </c>
      <c r="H4" s="138">
        <v>133142</v>
      </c>
      <c r="I4" s="138">
        <v>87021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137" t="s">
        <v>12</v>
      </c>
      <c r="B5" s="181">
        <v>151345</v>
      </c>
      <c r="C5" s="181">
        <v>120546</v>
      </c>
      <c r="D5" s="181">
        <v>83662</v>
      </c>
      <c r="E5" s="138">
        <v>70203</v>
      </c>
      <c r="F5" s="138">
        <v>59795</v>
      </c>
      <c r="G5" s="138">
        <v>49129</v>
      </c>
      <c r="H5" s="138">
        <v>50412</v>
      </c>
      <c r="I5" s="138">
        <v>44471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115" t="s">
        <v>71</v>
      </c>
      <c r="B6" s="170">
        <v>15166</v>
      </c>
      <c r="C6" s="170">
        <v>9567</v>
      </c>
      <c r="D6" s="170">
        <v>18270</v>
      </c>
      <c r="E6" s="114">
        <v>19031</v>
      </c>
      <c r="F6" s="139">
        <v>0</v>
      </c>
      <c r="G6" s="114">
        <v>0</v>
      </c>
      <c r="H6" s="114">
        <v>0</v>
      </c>
      <c r="I6" s="114">
        <v>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132" t="s">
        <v>72</v>
      </c>
      <c r="B7" s="182">
        <v>484719</v>
      </c>
      <c r="C7" s="182">
        <v>383608</v>
      </c>
      <c r="D7" s="182">
        <v>285226</v>
      </c>
      <c r="E7" s="140">
        <v>282370</v>
      </c>
      <c r="F7" s="140">
        <v>257391</v>
      </c>
      <c r="G7" s="140">
        <v>216375</v>
      </c>
      <c r="H7" s="140">
        <v>183554</v>
      </c>
      <c r="I7" s="140">
        <v>131492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15">
      <c r="D8" s="183"/>
    </row>
    <row r="9" spans="1:256" ht="15">
      <c r="A9" s="137" t="s">
        <v>73</v>
      </c>
      <c r="B9" s="181">
        <v>55786</v>
      </c>
      <c r="C9" s="181">
        <v>44306</v>
      </c>
      <c r="D9" s="181">
        <v>35101</v>
      </c>
      <c r="E9" s="138">
        <v>15190</v>
      </c>
      <c r="F9" s="138">
        <v>8102</v>
      </c>
      <c r="G9" s="138">
        <v>16818</v>
      </c>
      <c r="H9" s="138">
        <v>3680</v>
      </c>
      <c r="I9" s="138">
        <v>5473</v>
      </c>
      <c r="J9" s="138"/>
      <c r="K9" s="13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137" t="s">
        <v>75</v>
      </c>
      <c r="B10" s="181">
        <v>74843</v>
      </c>
      <c r="C10" s="181">
        <v>91127</v>
      </c>
      <c r="D10" s="181">
        <v>69465</v>
      </c>
      <c r="E10" s="138">
        <v>64868</v>
      </c>
      <c r="F10" s="138">
        <v>52995</v>
      </c>
      <c r="G10" s="138">
        <v>59666</v>
      </c>
      <c r="H10" s="138">
        <v>38473</v>
      </c>
      <c r="I10" s="138">
        <v>29351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137" t="s">
        <v>77</v>
      </c>
      <c r="B11" s="181">
        <v>210422</v>
      </c>
      <c r="C11" s="181">
        <v>213247</v>
      </c>
      <c r="D11" s="181">
        <v>148322</v>
      </c>
      <c r="E11" s="138">
        <v>104407</v>
      </c>
      <c r="F11" s="138">
        <v>83330</v>
      </c>
      <c r="G11" s="138">
        <v>63698</v>
      </c>
      <c r="H11" s="138">
        <v>54788</v>
      </c>
      <c r="I11" s="138">
        <v>47111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137" t="s">
        <v>76</v>
      </c>
      <c r="B12" s="181">
        <v>82535</v>
      </c>
      <c r="C12" s="181">
        <v>92398</v>
      </c>
      <c r="D12" s="181">
        <v>24570</v>
      </c>
      <c r="E12" s="138">
        <v>79117</v>
      </c>
      <c r="F12" s="138">
        <v>25238</v>
      </c>
      <c r="G12" s="138">
        <v>114034</v>
      </c>
      <c r="H12" s="138">
        <v>87689</v>
      </c>
      <c r="I12" s="138">
        <v>46408</v>
      </c>
      <c r="J12" s="13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115" t="s">
        <v>14</v>
      </c>
      <c r="B13" s="170">
        <v>387035</v>
      </c>
      <c r="C13" s="170">
        <v>494497</v>
      </c>
      <c r="D13" s="170">
        <v>402058</v>
      </c>
      <c r="E13" s="114">
        <v>258057</v>
      </c>
      <c r="F13" s="114">
        <v>105829</v>
      </c>
      <c r="G13" s="114">
        <v>81230</v>
      </c>
      <c r="H13" s="114">
        <v>74234</v>
      </c>
      <c r="I13" s="114">
        <v>47034</v>
      </c>
      <c r="J13"/>
      <c r="K13"/>
      <c r="L13" s="138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132" t="s">
        <v>15</v>
      </c>
      <c r="B14" s="182">
        <v>810621</v>
      </c>
      <c r="C14" s="182">
        <v>935575</v>
      </c>
      <c r="D14" s="182">
        <v>679516</v>
      </c>
      <c r="E14" s="140">
        <v>521639</v>
      </c>
      <c r="F14" s="140">
        <v>275494</v>
      </c>
      <c r="G14" s="140">
        <v>335446</v>
      </c>
      <c r="H14" s="140">
        <v>258864</v>
      </c>
      <c r="I14" s="140">
        <v>175377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15">
      <c r="D15" s="183"/>
    </row>
    <row r="16" spans="1:256" ht="15">
      <c r="A16" s="141" t="s">
        <v>16</v>
      </c>
      <c r="B16" s="173">
        <v>1295340</v>
      </c>
      <c r="C16" s="173">
        <v>1319183</v>
      </c>
      <c r="D16" s="173">
        <v>964742</v>
      </c>
      <c r="E16" s="123">
        <v>804009</v>
      </c>
      <c r="F16" s="123">
        <v>532885</v>
      </c>
      <c r="G16" s="123">
        <v>551821</v>
      </c>
      <c r="H16" s="123">
        <v>442418</v>
      </c>
      <c r="I16" s="123">
        <v>306869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15">
      <c r="D17" s="183"/>
    </row>
    <row r="18" spans="1:256" ht="15">
      <c r="A18" s="136" t="s">
        <v>17</v>
      </c>
      <c r="B18" s="184"/>
      <c r="C18" s="184"/>
      <c r="D18" s="184"/>
      <c r="E18" s="115"/>
      <c r="F18" s="115"/>
      <c r="G18" s="115"/>
      <c r="H18" s="115"/>
      <c r="I18" s="11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137" t="s">
        <v>18</v>
      </c>
      <c r="B19" s="181">
        <v>1205</v>
      </c>
      <c r="C19" s="181">
        <v>1205</v>
      </c>
      <c r="D19" s="181">
        <v>1205</v>
      </c>
      <c r="E19" s="138">
        <v>1201</v>
      </c>
      <c r="F19" s="138">
        <v>1191</v>
      </c>
      <c r="G19" s="138">
        <v>1191</v>
      </c>
      <c r="H19" s="138">
        <v>1191</v>
      </c>
      <c r="I19" s="138">
        <v>1191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137" t="s">
        <v>78</v>
      </c>
      <c r="B20" s="181">
        <v>93812</v>
      </c>
      <c r="C20" s="181">
        <v>90189</v>
      </c>
      <c r="D20" s="181">
        <v>80856</v>
      </c>
      <c r="E20" s="138">
        <v>66401</v>
      </c>
      <c r="F20" s="138">
        <v>41624</v>
      </c>
      <c r="G20" s="138">
        <v>41624</v>
      </c>
      <c r="H20" s="138">
        <v>40904</v>
      </c>
      <c r="I20" s="138">
        <v>38362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137" t="s">
        <v>79</v>
      </c>
      <c r="B21" s="181">
        <v>24550</v>
      </c>
      <c r="C21" s="181">
        <v>6897</v>
      </c>
      <c r="D21" s="181">
        <v>-8448</v>
      </c>
      <c r="E21" s="138">
        <v>12509</v>
      </c>
      <c r="F21" s="138">
        <v>-3659</v>
      </c>
      <c r="G21" s="138">
        <v>-11987</v>
      </c>
      <c r="H21" s="138">
        <v>-7469</v>
      </c>
      <c r="I21" s="138">
        <v>-6558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250" t="s">
        <v>80</v>
      </c>
      <c r="B22" s="170">
        <v>836928</v>
      </c>
      <c r="C22" s="170">
        <v>824785</v>
      </c>
      <c r="D22" s="170">
        <v>640548</v>
      </c>
      <c r="E22" s="251">
        <v>466090</v>
      </c>
      <c r="F22" s="251">
        <v>341510</v>
      </c>
      <c r="G22" s="252">
        <v>263365.5</v>
      </c>
      <c r="H22" s="251">
        <v>203357</v>
      </c>
      <c r="I22" s="251">
        <v>166850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132" t="s">
        <v>81</v>
      </c>
      <c r="B23" s="182">
        <v>956495</v>
      </c>
      <c r="C23" s="182">
        <v>923076</v>
      </c>
      <c r="D23" s="182">
        <v>714161</v>
      </c>
      <c r="E23" s="140">
        <v>546201</v>
      </c>
      <c r="F23" s="140">
        <v>380666</v>
      </c>
      <c r="G23" s="140">
        <v>294193.5</v>
      </c>
      <c r="H23" s="140">
        <v>237983</v>
      </c>
      <c r="I23" s="140">
        <v>199845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132"/>
      <c r="B24" s="182"/>
      <c r="C24" s="182"/>
      <c r="D24" s="182"/>
      <c r="E24" s="140"/>
      <c r="F24" s="140"/>
      <c r="G24" s="140"/>
      <c r="H24" s="140"/>
      <c r="I24" s="140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118"/>
      <c r="B25" s="171"/>
      <c r="C25" s="171"/>
      <c r="D25" s="171"/>
      <c r="E25" s="116"/>
      <c r="F25" s="116"/>
      <c r="G25" s="116"/>
      <c r="H25" s="116"/>
      <c r="I25" s="116"/>
      <c r="J25" s="138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115" t="s">
        <v>110</v>
      </c>
      <c r="B26" s="170">
        <v>11341</v>
      </c>
      <c r="C26" s="170">
        <v>14269</v>
      </c>
      <c r="D26" s="170">
        <v>11418</v>
      </c>
      <c r="E26" s="114">
        <v>12390</v>
      </c>
      <c r="F26" s="114">
        <v>7478</v>
      </c>
      <c r="G26" s="114">
        <v>3513.5</v>
      </c>
      <c r="H26" s="114">
        <v>3373</v>
      </c>
      <c r="I26" s="114"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132" t="s">
        <v>83</v>
      </c>
      <c r="B27" s="182">
        <v>11341</v>
      </c>
      <c r="C27" s="182">
        <v>14269</v>
      </c>
      <c r="D27" s="182">
        <v>11418</v>
      </c>
      <c r="E27" s="140">
        <v>12390</v>
      </c>
      <c r="F27" s="140">
        <v>7478</v>
      </c>
      <c r="G27" s="140">
        <v>3513.5</v>
      </c>
      <c r="H27" s="140">
        <v>3373</v>
      </c>
      <c r="I27" s="140">
        <v>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/>
      <c r="B28" s="182"/>
      <c r="C28" s="182"/>
      <c r="D28" s="182"/>
      <c r="E28" s="140"/>
      <c r="F28" s="140"/>
      <c r="G28" s="140"/>
      <c r="H28" s="140"/>
      <c r="I28" s="14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hidden="1">
      <c r="A29" s="137" t="s">
        <v>111</v>
      </c>
      <c r="B29" s="181"/>
      <c r="C29" s="181"/>
      <c r="D29" s="181"/>
      <c r="E29" s="138" t="s">
        <v>85</v>
      </c>
      <c r="F29" s="138" t="s">
        <v>85</v>
      </c>
      <c r="G29" s="142">
        <v>1874</v>
      </c>
      <c r="H29" s="142" t="s">
        <v>85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137" t="s">
        <v>86</v>
      </c>
      <c r="B30" s="181">
        <v>44421</v>
      </c>
      <c r="C30" s="181">
        <v>99700</v>
      </c>
      <c r="D30" s="181">
        <v>33534</v>
      </c>
      <c r="E30" s="138">
        <v>29070</v>
      </c>
      <c r="F30" s="138">
        <v>31270</v>
      </c>
      <c r="G30" s="138">
        <v>28650</v>
      </c>
      <c r="H30" s="138">
        <v>33498</v>
      </c>
      <c r="I30" s="138">
        <v>19458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137" t="s">
        <v>87</v>
      </c>
      <c r="B31" s="181">
        <v>25628</v>
      </c>
      <c r="C31" s="181">
        <v>25034</v>
      </c>
      <c r="D31" s="181">
        <v>30284</v>
      </c>
      <c r="E31" s="138">
        <v>11515</v>
      </c>
      <c r="F31" s="138">
        <v>6604</v>
      </c>
      <c r="G31" s="138">
        <v>9537</v>
      </c>
      <c r="H31" s="138">
        <v>15139</v>
      </c>
      <c r="I31" s="138">
        <v>11262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137" t="s">
        <v>88</v>
      </c>
      <c r="B32" s="181">
        <v>145811</v>
      </c>
      <c r="C32" s="181">
        <v>164947</v>
      </c>
      <c r="D32" s="181">
        <v>90555</v>
      </c>
      <c r="E32" s="138">
        <v>143036</v>
      </c>
      <c r="F32" s="138">
        <v>63619</v>
      </c>
      <c r="G32" s="138">
        <v>172357</v>
      </c>
      <c r="H32" s="138">
        <v>118710</v>
      </c>
      <c r="I32" s="138">
        <v>49845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115" t="s">
        <v>89</v>
      </c>
      <c r="B33" s="170">
        <v>111644</v>
      </c>
      <c r="C33" s="170">
        <v>92157</v>
      </c>
      <c r="D33" s="170">
        <v>84790</v>
      </c>
      <c r="E33" s="114">
        <v>61797</v>
      </c>
      <c r="F33" s="114">
        <v>43248</v>
      </c>
      <c r="G33" s="114">
        <v>41696</v>
      </c>
      <c r="H33" s="114">
        <v>33715</v>
      </c>
      <c r="I33" s="114">
        <v>26459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132" t="s">
        <v>90</v>
      </c>
      <c r="B34" s="182">
        <v>327504</v>
      </c>
      <c r="C34" s="182">
        <v>381838</v>
      </c>
      <c r="D34" s="182">
        <v>239163</v>
      </c>
      <c r="E34" s="140">
        <v>245418</v>
      </c>
      <c r="F34" s="140">
        <v>144741</v>
      </c>
      <c r="G34" s="140">
        <v>254114</v>
      </c>
      <c r="H34" s="140">
        <v>201062</v>
      </c>
      <c r="I34" s="140">
        <v>107024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ht="15">
      <c r="D35" s="183"/>
    </row>
    <row r="36" spans="1:256" ht="15">
      <c r="A36" s="141" t="s">
        <v>22</v>
      </c>
      <c r="B36" s="173">
        <v>1295340</v>
      </c>
      <c r="C36" s="173">
        <v>1319183</v>
      </c>
      <c r="D36" s="173">
        <v>964742</v>
      </c>
      <c r="E36" s="123">
        <v>804009</v>
      </c>
      <c r="F36" s="123">
        <v>532885</v>
      </c>
      <c r="G36" s="123">
        <v>551821</v>
      </c>
      <c r="H36" s="123">
        <v>442418</v>
      </c>
      <c r="I36" s="123">
        <v>306869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9" s="146" customFormat="1" ht="12.75">
      <c r="A37" s="143"/>
      <c r="B37" s="185"/>
      <c r="C37" s="185"/>
      <c r="D37" s="185"/>
      <c r="E37" s="144"/>
      <c r="F37" s="144"/>
      <c r="G37" s="144"/>
      <c r="H37" s="144"/>
      <c r="I37" s="145"/>
    </row>
    <row r="38" spans="1:9" ht="15">
      <c r="A38"/>
      <c r="D38" s="183"/>
      <c r="E38"/>
      <c r="F38"/>
      <c r="G38"/>
      <c r="H38"/>
      <c r="I38"/>
    </row>
    <row r="39" spans="1:9" ht="15">
      <c r="A39" s="137" t="s">
        <v>112</v>
      </c>
      <c r="B39" s="186" t="s">
        <v>194</v>
      </c>
      <c r="C39" s="186" t="s">
        <v>194</v>
      </c>
      <c r="D39" s="186" t="s">
        <v>113</v>
      </c>
      <c r="E39" s="142" t="s">
        <v>113</v>
      </c>
      <c r="F39" s="142" t="s">
        <v>113</v>
      </c>
      <c r="G39" s="142" t="s">
        <v>113</v>
      </c>
      <c r="H39" s="142" t="s">
        <v>113</v>
      </c>
      <c r="I39" s="142" t="s">
        <v>113</v>
      </c>
    </row>
    <row r="40" spans="1:9" ht="15">
      <c r="A40" s="137" t="s">
        <v>114</v>
      </c>
      <c r="B40" s="187">
        <v>0</v>
      </c>
      <c r="C40" s="187">
        <v>0</v>
      </c>
      <c r="D40" s="187">
        <v>0</v>
      </c>
      <c r="E40" s="147">
        <v>94400</v>
      </c>
      <c r="F40" s="147">
        <v>92100</v>
      </c>
      <c r="G40" s="147">
        <v>92100.079</v>
      </c>
      <c r="H40" s="142" t="s">
        <v>113</v>
      </c>
      <c r="I40" s="142" t="s">
        <v>113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C9" sqref="C9"/>
    </sheetView>
  </sheetViews>
  <sheetFormatPr defaultColWidth="8.8515625" defaultRowHeight="15"/>
  <cols>
    <col min="1" max="1" width="72.140625" style="30" customWidth="1"/>
    <col min="2" max="3" width="12.8515625" style="183" customWidth="1"/>
    <col min="4" max="9" width="13.140625" style="30" customWidth="1"/>
    <col min="10" max="16384" width="8.8515625" style="30" customWidth="1"/>
  </cols>
  <sheetData>
    <row r="1" spans="1:25" s="5" customFormat="1" ht="24.75" customHeight="1">
      <c r="A1" s="2" t="s">
        <v>115</v>
      </c>
      <c r="B1" s="221"/>
      <c r="C1" s="22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Y1" s="6"/>
    </row>
    <row r="2" spans="1:10" s="36" customFormat="1" ht="13.5">
      <c r="A2" s="111" t="s">
        <v>2</v>
      </c>
      <c r="B2" s="234">
        <v>2017</v>
      </c>
      <c r="C2" s="234">
        <v>2016</v>
      </c>
      <c r="D2" s="112">
        <v>2015</v>
      </c>
      <c r="E2" s="112">
        <v>2014</v>
      </c>
      <c r="F2" s="112">
        <v>2013</v>
      </c>
      <c r="G2" s="112">
        <v>2012</v>
      </c>
      <c r="H2" s="112">
        <v>2011</v>
      </c>
      <c r="I2" s="112">
        <v>2010</v>
      </c>
      <c r="J2" s="35"/>
    </row>
    <row r="3" spans="1:9" ht="15">
      <c r="A3" s="137" t="s">
        <v>6</v>
      </c>
      <c r="B3" s="169">
        <v>587098</v>
      </c>
      <c r="C3" s="169">
        <v>535949</v>
      </c>
      <c r="D3" s="169">
        <v>401611</v>
      </c>
      <c r="E3" s="113">
        <v>261665</v>
      </c>
      <c r="F3" s="113">
        <v>179748</v>
      </c>
      <c r="G3" s="113">
        <v>153057</v>
      </c>
      <c r="H3" s="113">
        <v>129713</v>
      </c>
      <c r="I3" s="113">
        <v>136411</v>
      </c>
    </row>
    <row r="4" spans="1:9" ht="15">
      <c r="A4" s="137" t="s">
        <v>116</v>
      </c>
      <c r="B4" s="169"/>
      <c r="C4" s="169"/>
      <c r="D4" s="169"/>
      <c r="E4" s="113"/>
      <c r="F4" s="113"/>
      <c r="G4" s="113"/>
      <c r="H4" s="113"/>
      <c r="I4" s="113"/>
    </row>
    <row r="5" spans="1:9" ht="15">
      <c r="A5" s="137" t="s">
        <v>117</v>
      </c>
      <c r="B5" s="169">
        <v>158019</v>
      </c>
      <c r="C5" s="169">
        <v>138894</v>
      </c>
      <c r="D5" s="169">
        <v>138285</v>
      </c>
      <c r="E5" s="113">
        <v>128511</v>
      </c>
      <c r="F5" s="113">
        <v>103140</v>
      </c>
      <c r="G5" s="113">
        <v>74257</v>
      </c>
      <c r="H5" s="113">
        <v>45823</v>
      </c>
      <c r="I5" s="113">
        <v>30959</v>
      </c>
    </row>
    <row r="6" spans="1:9" ht="15">
      <c r="A6" s="137" t="s">
        <v>118</v>
      </c>
      <c r="B6" s="169">
        <v>-4666</v>
      </c>
      <c r="C6" s="169">
        <v>-4155</v>
      </c>
      <c r="D6" s="169">
        <v>2434</v>
      </c>
      <c r="E6" s="113">
        <v>294</v>
      </c>
      <c r="F6" s="113">
        <v>-811</v>
      </c>
      <c r="G6" s="113">
        <v>-1550</v>
      </c>
      <c r="H6" s="113">
        <v>-430</v>
      </c>
      <c r="I6" s="113">
        <v>-4922</v>
      </c>
    </row>
    <row r="7" spans="1:9" ht="15">
      <c r="A7" s="137" t="s">
        <v>119</v>
      </c>
      <c r="B7" s="169">
        <v>12</v>
      </c>
      <c r="C7" s="169">
        <v>30</v>
      </c>
      <c r="D7" s="169">
        <v>124</v>
      </c>
      <c r="E7" s="113">
        <v>954</v>
      </c>
      <c r="F7" s="113">
        <v>346</v>
      </c>
      <c r="G7" s="113">
        <v>204</v>
      </c>
      <c r="H7" s="113">
        <v>420</v>
      </c>
      <c r="I7" s="113">
        <v>167</v>
      </c>
    </row>
    <row r="8" spans="1:9" ht="15">
      <c r="A8" s="137" t="s">
        <v>120</v>
      </c>
      <c r="B8" s="169">
        <v>-1292</v>
      </c>
      <c r="C8" s="169">
        <v>-1072</v>
      </c>
      <c r="D8" s="169">
        <v>-521</v>
      </c>
      <c r="E8" s="113">
        <v>-515</v>
      </c>
      <c r="F8" s="113">
        <v>-605</v>
      </c>
      <c r="G8" s="113">
        <v>-552</v>
      </c>
      <c r="H8" s="113">
        <v>-166</v>
      </c>
      <c r="I8" s="113">
        <v>-29</v>
      </c>
    </row>
    <row r="9" spans="1:9" ht="15">
      <c r="A9" s="115" t="s">
        <v>121</v>
      </c>
      <c r="B9" s="170">
        <v>-40879</v>
      </c>
      <c r="C9" s="170">
        <v>-47889</v>
      </c>
      <c r="D9" s="170">
        <v>-12652</v>
      </c>
      <c r="E9" s="114">
        <v>-14745</v>
      </c>
      <c r="F9" s="114">
        <v>-14729</v>
      </c>
      <c r="G9" s="114">
        <v>-17187</v>
      </c>
      <c r="H9" s="114">
        <v>-6060</v>
      </c>
      <c r="I9" s="114">
        <v>-8538</v>
      </c>
    </row>
    <row r="10" spans="1:9" ht="15">
      <c r="A10" s="132" t="s">
        <v>24</v>
      </c>
      <c r="B10" s="171">
        <v>698292</v>
      </c>
      <c r="C10" s="171">
        <v>621757</v>
      </c>
      <c r="D10" s="171">
        <v>529281</v>
      </c>
      <c r="E10" s="116">
        <v>376163</v>
      </c>
      <c r="F10" s="116">
        <v>267089</v>
      </c>
      <c r="G10" s="116">
        <v>208229</v>
      </c>
      <c r="H10" s="116">
        <v>169300</v>
      </c>
      <c r="I10" s="116">
        <v>154048</v>
      </c>
    </row>
    <row r="11" spans="1:9" ht="15">
      <c r="A11" s="115" t="s">
        <v>122</v>
      </c>
      <c r="B11" s="175">
        <v>-32230</v>
      </c>
      <c r="C11" s="170">
        <v>2456</v>
      </c>
      <c r="D11" s="170">
        <v>-40520</v>
      </c>
      <c r="E11" s="114">
        <v>-11267</v>
      </c>
      <c r="F11" s="114">
        <v>-17159</v>
      </c>
      <c r="G11" s="114">
        <v>-12807</v>
      </c>
      <c r="H11" s="114">
        <v>33951</v>
      </c>
      <c r="I11" s="114">
        <v>-34419</v>
      </c>
    </row>
    <row r="12" spans="1:9" ht="15">
      <c r="A12" s="132" t="s">
        <v>123</v>
      </c>
      <c r="B12" s="171">
        <v>666061</v>
      </c>
      <c r="C12" s="171">
        <v>624213</v>
      </c>
      <c r="D12" s="171">
        <v>488761</v>
      </c>
      <c r="E12" s="116">
        <v>364896</v>
      </c>
      <c r="F12" s="116">
        <v>249930</v>
      </c>
      <c r="G12" s="116">
        <v>195422</v>
      </c>
      <c r="H12" s="116">
        <v>203251</v>
      </c>
      <c r="I12" s="116">
        <v>119629</v>
      </c>
    </row>
    <row r="13" spans="1:9" ht="15">
      <c r="A13"/>
      <c r="B13" s="174"/>
      <c r="C13" s="169"/>
      <c r="D13" s="113"/>
      <c r="E13" s="113"/>
      <c r="F13" s="113"/>
      <c r="G13" s="113"/>
      <c r="H13" s="113"/>
      <c r="I13" s="113"/>
    </row>
    <row r="14" spans="1:9" ht="15">
      <c r="A14" s="137" t="s">
        <v>124</v>
      </c>
      <c r="B14" s="174">
        <v>-156363</v>
      </c>
      <c r="C14" s="169">
        <v>-154277</v>
      </c>
      <c r="D14" s="169">
        <v>-99766</v>
      </c>
      <c r="E14" s="113">
        <v>-84430</v>
      </c>
      <c r="F14" s="113">
        <v>-102481</v>
      </c>
      <c r="G14" s="113">
        <v>-90980</v>
      </c>
      <c r="H14" s="113">
        <v>-77539</v>
      </c>
      <c r="I14" s="113">
        <v>-67645</v>
      </c>
    </row>
    <row r="15" spans="1:9" ht="15">
      <c r="A15" s="115" t="s">
        <v>125</v>
      </c>
      <c r="B15" s="175">
        <v>-86900</v>
      </c>
      <c r="C15" s="170">
        <v>-79862</v>
      </c>
      <c r="D15" s="170">
        <v>-51439</v>
      </c>
      <c r="E15" s="114">
        <v>-36765</v>
      </c>
      <c r="F15" s="114">
        <v>-33876</v>
      </c>
      <c r="G15" s="114">
        <v>-20597</v>
      </c>
      <c r="H15" s="114">
        <v>-21505</v>
      </c>
      <c r="I15" s="114">
        <v>-26177</v>
      </c>
    </row>
    <row r="16" spans="1:9" ht="15">
      <c r="A16" s="132" t="s">
        <v>25</v>
      </c>
      <c r="B16" s="253">
        <v>-243262</v>
      </c>
      <c r="C16" s="171">
        <v>-234139</v>
      </c>
      <c r="D16" s="171">
        <v>-151205</v>
      </c>
      <c r="E16" s="116">
        <v>-121195</v>
      </c>
      <c r="F16" s="116">
        <v>-136357</v>
      </c>
      <c r="G16" s="116">
        <v>-111577</v>
      </c>
      <c r="H16" s="116">
        <v>-99044</v>
      </c>
      <c r="I16" s="116">
        <v>-93822</v>
      </c>
    </row>
    <row r="17" spans="1:9" ht="15">
      <c r="A17"/>
      <c r="B17" s="174"/>
      <c r="C17" s="169"/>
      <c r="D17" s="113"/>
      <c r="E17" s="113"/>
      <c r="F17" s="113"/>
      <c r="G17" s="113"/>
      <c r="H17" s="113"/>
      <c r="I17" s="113"/>
    </row>
    <row r="18" spans="1:9" ht="15">
      <c r="A18" s="137" t="s">
        <v>126</v>
      </c>
      <c r="B18" s="174">
        <v>0</v>
      </c>
      <c r="C18" s="169">
        <v>0</v>
      </c>
      <c r="D18" s="169">
        <v>9869</v>
      </c>
      <c r="E18" s="113">
        <v>24788</v>
      </c>
      <c r="F18" s="113">
        <v>0</v>
      </c>
      <c r="G18" s="113">
        <v>0</v>
      </c>
      <c r="H18" s="113">
        <v>0</v>
      </c>
      <c r="I18" s="113">
        <v>0</v>
      </c>
    </row>
    <row r="19" spans="1:9" ht="15">
      <c r="A19" s="137" t="s">
        <v>127</v>
      </c>
      <c r="B19" s="174">
        <v>-52</v>
      </c>
      <c r="C19" s="169">
        <v>-306</v>
      </c>
      <c r="D19" s="169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</row>
    <row r="20" spans="1:9" ht="15">
      <c r="A20" s="137" t="s">
        <v>128</v>
      </c>
      <c r="B20" s="174">
        <v>0</v>
      </c>
      <c r="C20" s="169">
        <v>0</v>
      </c>
      <c r="D20" s="169">
        <v>0</v>
      </c>
      <c r="E20" s="113">
        <v>0</v>
      </c>
      <c r="F20" s="113">
        <v>-1874</v>
      </c>
      <c r="G20" s="113">
        <v>1874</v>
      </c>
      <c r="H20" s="113">
        <v>0</v>
      </c>
      <c r="I20" s="113">
        <v>0</v>
      </c>
    </row>
    <row r="21" spans="1:9" ht="15">
      <c r="A21" s="137" t="s">
        <v>129</v>
      </c>
      <c r="B21" s="174">
        <v>-540294</v>
      </c>
      <c r="C21" s="169">
        <v>-320174</v>
      </c>
      <c r="D21" s="169">
        <v>-199534</v>
      </c>
      <c r="E21" s="113">
        <v>-118661</v>
      </c>
      <c r="F21" s="113">
        <v>-88996</v>
      </c>
      <c r="G21" s="113">
        <v>-79107</v>
      </c>
      <c r="H21" s="113">
        <v>-79107</v>
      </c>
      <c r="I21" s="113">
        <v>-79107</v>
      </c>
    </row>
    <row r="22" spans="1:9" ht="15">
      <c r="A22" s="115" t="s">
        <v>130</v>
      </c>
      <c r="B22" s="175">
        <v>3647</v>
      </c>
      <c r="C22" s="170">
        <v>9528</v>
      </c>
      <c r="D22" s="170">
        <v>4589</v>
      </c>
      <c r="E22" s="114">
        <v>0</v>
      </c>
      <c r="F22" s="114">
        <v>0</v>
      </c>
      <c r="G22" s="114">
        <v>720</v>
      </c>
      <c r="H22" s="114">
        <v>2542</v>
      </c>
      <c r="I22" s="114">
        <v>0</v>
      </c>
    </row>
    <row r="23" spans="1:9" ht="15">
      <c r="A23" s="132" t="s">
        <v>26</v>
      </c>
      <c r="B23" s="253">
        <v>-536700</v>
      </c>
      <c r="C23" s="171">
        <v>-310952</v>
      </c>
      <c r="D23" s="171">
        <v>-185076</v>
      </c>
      <c r="E23" s="116">
        <v>-93873</v>
      </c>
      <c r="F23" s="116">
        <v>-90870</v>
      </c>
      <c r="G23" s="116">
        <v>-76513</v>
      </c>
      <c r="H23" s="116">
        <v>-76565</v>
      </c>
      <c r="I23" s="116">
        <v>-79107</v>
      </c>
    </row>
    <row r="24" spans="1:9" ht="15">
      <c r="A24"/>
      <c r="B24" s="174"/>
      <c r="C24" s="169"/>
      <c r="D24" s="169"/>
      <c r="E24" s="113"/>
      <c r="F24" s="113"/>
      <c r="G24" s="113"/>
      <c r="H24" s="113"/>
      <c r="I24" s="113"/>
    </row>
    <row r="25" spans="1:9" ht="15">
      <c r="A25" s="141" t="s">
        <v>131</v>
      </c>
      <c r="B25" s="254">
        <v>-113901</v>
      </c>
      <c r="C25" s="173">
        <v>79122</v>
      </c>
      <c r="D25" s="173">
        <v>152480</v>
      </c>
      <c r="E25" s="123">
        <v>149828</v>
      </c>
      <c r="F25" s="123">
        <v>22703</v>
      </c>
      <c r="G25" s="123">
        <v>7332</v>
      </c>
      <c r="H25" s="123">
        <v>27642</v>
      </c>
      <c r="I25" s="123">
        <v>-53300</v>
      </c>
    </row>
    <row r="26" spans="1:9" ht="15">
      <c r="A26"/>
      <c r="B26" s="174"/>
      <c r="C26" s="169"/>
      <c r="D26" s="169"/>
      <c r="E26" s="113"/>
      <c r="F26" s="113"/>
      <c r="G26" s="113"/>
      <c r="H26" s="113"/>
      <c r="I26" s="113"/>
    </row>
    <row r="27" spans="1:9" ht="15">
      <c r="A27" s="137" t="s">
        <v>132</v>
      </c>
      <c r="B27" s="174">
        <v>494497</v>
      </c>
      <c r="C27" s="169">
        <v>402058</v>
      </c>
      <c r="D27" s="169">
        <v>258057</v>
      </c>
      <c r="E27" s="113">
        <v>105829</v>
      </c>
      <c r="F27" s="113">
        <v>81230</v>
      </c>
      <c r="G27" s="113">
        <v>74234</v>
      </c>
      <c r="H27" s="113">
        <v>47034</v>
      </c>
      <c r="I27" s="113">
        <v>105009</v>
      </c>
    </row>
    <row r="28" spans="1:9" ht="15">
      <c r="A28" s="115" t="s">
        <v>133</v>
      </c>
      <c r="B28" s="175">
        <v>6438</v>
      </c>
      <c r="C28" s="170">
        <v>13317</v>
      </c>
      <c r="D28" s="170">
        <v>-8479</v>
      </c>
      <c r="E28" s="114">
        <v>2400</v>
      </c>
      <c r="F28" s="114">
        <v>1896</v>
      </c>
      <c r="G28" s="114">
        <v>-336</v>
      </c>
      <c r="H28" s="114">
        <v>-442</v>
      </c>
      <c r="I28" s="114">
        <v>-4675</v>
      </c>
    </row>
    <row r="29" spans="1:9" ht="15">
      <c r="A29" s="132" t="s">
        <v>134</v>
      </c>
      <c r="B29" s="253">
        <v>387035</v>
      </c>
      <c r="C29" s="171">
        <v>494497</v>
      </c>
      <c r="D29" s="171">
        <v>402058</v>
      </c>
      <c r="E29" s="116">
        <v>258057</v>
      </c>
      <c r="F29" s="116">
        <v>105829</v>
      </c>
      <c r="G29" s="116">
        <v>81230</v>
      </c>
      <c r="H29" s="116">
        <v>74234</v>
      </c>
      <c r="I29" s="116">
        <v>47034</v>
      </c>
    </row>
    <row r="30" ht="15">
      <c r="B30" s="255"/>
    </row>
    <row r="31" ht="15">
      <c r="B31" s="25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B16" sqref="B16"/>
    </sheetView>
  </sheetViews>
  <sheetFormatPr defaultColWidth="8.8515625" defaultRowHeight="15"/>
  <cols>
    <col min="1" max="1" width="58.140625" style="102" customWidth="1"/>
    <col min="2" max="3" width="12.140625" style="219" customWidth="1"/>
    <col min="4" max="35" width="12.140625" style="102" customWidth="1"/>
    <col min="36" max="36" width="9.8515625" style="102" customWidth="1"/>
    <col min="37" max="39" width="9.421875" style="102" customWidth="1"/>
    <col min="40" max="16384" width="8.8515625" style="102" customWidth="1"/>
  </cols>
  <sheetData>
    <row r="1" spans="1:25" s="5" customFormat="1" ht="24.75" customHeight="1">
      <c r="A1" s="2" t="s">
        <v>135</v>
      </c>
      <c r="B1" s="221"/>
      <c r="C1" s="22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Y1" s="6"/>
    </row>
    <row r="2" spans="1:12" s="36" customFormat="1" ht="13.5">
      <c r="A2" s="111" t="s">
        <v>136</v>
      </c>
      <c r="B2" s="234">
        <v>2017</v>
      </c>
      <c r="C2" s="234">
        <v>2016</v>
      </c>
      <c r="D2" s="112">
        <v>2015</v>
      </c>
      <c r="E2" s="112">
        <v>2014</v>
      </c>
      <c r="F2" s="112">
        <v>2013</v>
      </c>
      <c r="G2" s="112">
        <v>2012</v>
      </c>
      <c r="H2" s="112">
        <v>2011</v>
      </c>
      <c r="I2" s="112">
        <v>2010</v>
      </c>
      <c r="J2" s="112">
        <v>2009</v>
      </c>
      <c r="K2" s="112">
        <v>2008</v>
      </c>
      <c r="L2" s="112">
        <v>2007</v>
      </c>
    </row>
    <row r="3" spans="1:12" ht="15">
      <c r="A3" t="s">
        <v>91</v>
      </c>
      <c r="B3" s="160">
        <v>36.1</v>
      </c>
      <c r="C3" s="160">
        <v>36.8</v>
      </c>
      <c r="D3" s="160">
        <v>35.5</v>
      </c>
      <c r="E3" s="160">
        <v>30.724007030950034</v>
      </c>
      <c r="F3" s="160">
        <v>28.497683695179994</v>
      </c>
      <c r="G3" s="160">
        <v>29.061216584926836</v>
      </c>
      <c r="H3" s="160">
        <v>30.3</v>
      </c>
      <c r="I3" s="160">
        <v>37</v>
      </c>
      <c r="J3">
        <v>40.1</v>
      </c>
      <c r="K3">
        <v>42.7</v>
      </c>
      <c r="L3">
        <v>38.3</v>
      </c>
    </row>
    <row r="4" spans="1:12" ht="15">
      <c r="A4" t="s">
        <v>97</v>
      </c>
      <c r="B4" s="161">
        <v>73.8</v>
      </c>
      <c r="C4" s="161">
        <v>70</v>
      </c>
      <c r="D4" s="161">
        <v>74</v>
      </c>
      <c r="E4" s="161">
        <v>67.93468729827651</v>
      </c>
      <c r="F4" s="161">
        <v>71.43492498381451</v>
      </c>
      <c r="G4" s="161">
        <v>53.31330268329766</v>
      </c>
      <c r="H4" s="161">
        <v>54.4451175133019</v>
      </c>
      <c r="I4" s="161">
        <v>65.43248096093122</v>
      </c>
      <c r="J4" s="161">
        <v>69.97611407339494</v>
      </c>
      <c r="K4" s="161">
        <v>71.9034892261732</v>
      </c>
      <c r="L4" s="161">
        <v>54.177625542846656</v>
      </c>
    </row>
    <row r="5" spans="1:12" ht="15">
      <c r="A5" t="s">
        <v>137</v>
      </c>
      <c r="B5" s="161">
        <v>247.5</v>
      </c>
      <c r="C5" s="161">
        <v>245</v>
      </c>
      <c r="D5" s="161">
        <v>284.1</v>
      </c>
      <c r="E5" s="161">
        <v>212.5512391104157</v>
      </c>
      <c r="F5" s="161">
        <v>190.33584126128738</v>
      </c>
      <c r="G5" s="161">
        <v>132.0061074950613</v>
      </c>
      <c r="H5" s="161">
        <v>128.7483462812466</v>
      </c>
      <c r="I5" s="161">
        <v>165.57652545813312</v>
      </c>
      <c r="J5" s="161">
        <v>226.5100040377183</v>
      </c>
      <c r="K5" s="161">
        <v>273.266581516285</v>
      </c>
      <c r="L5" s="161">
        <v>158.97927679281472</v>
      </c>
    </row>
    <row r="6" spans="1:12" ht="15">
      <c r="A6" t="s">
        <v>138</v>
      </c>
      <c r="B6" s="12">
        <v>-387035</v>
      </c>
      <c r="C6" s="12">
        <v>-494497</v>
      </c>
      <c r="D6" s="12">
        <v>-402058</v>
      </c>
      <c r="E6" s="12">
        <v>-258057</v>
      </c>
      <c r="F6" s="12">
        <v>-105829</v>
      </c>
      <c r="G6" s="12">
        <v>-79356</v>
      </c>
      <c r="H6" s="12">
        <v>-74234</v>
      </c>
      <c r="I6" s="12">
        <v>-47034</v>
      </c>
      <c r="J6" s="12">
        <v>-105009</v>
      </c>
      <c r="K6" s="12">
        <v>-65132</v>
      </c>
      <c r="L6" s="12">
        <v>-25915</v>
      </c>
    </row>
    <row r="7" spans="1:12" ht="15">
      <c r="A7" t="s">
        <v>139</v>
      </c>
      <c r="B7" s="160">
        <v>-0.4</v>
      </c>
      <c r="C7" s="160">
        <v>-0.5</v>
      </c>
      <c r="D7" s="160">
        <v>-0.6</v>
      </c>
      <c r="E7" s="160">
        <v>-0.47245794130732094</v>
      </c>
      <c r="F7" s="160">
        <v>-0.2780101191070387</v>
      </c>
      <c r="G7" s="160">
        <v>-0.26974037539854656</v>
      </c>
      <c r="H7">
        <v>-0.30000000000000004</v>
      </c>
      <c r="I7">
        <v>-0.2</v>
      </c>
      <c r="J7">
        <v>-0.6000000000000001</v>
      </c>
      <c r="K7">
        <v>-0.6000000000000001</v>
      </c>
      <c r="L7">
        <v>-0.5</v>
      </c>
    </row>
    <row r="8" spans="1:12" ht="15">
      <c r="A8" t="s">
        <v>100</v>
      </c>
      <c r="B8" s="1">
        <v>750</v>
      </c>
      <c r="C8" s="1">
        <v>618</v>
      </c>
      <c r="D8" s="1">
        <v>489</v>
      </c>
      <c r="E8" s="1">
        <v>401</v>
      </c>
      <c r="F8" s="1">
        <v>328</v>
      </c>
      <c r="G8">
        <v>257</v>
      </c>
      <c r="H8">
        <v>220</v>
      </c>
      <c r="I8">
        <v>152</v>
      </c>
      <c r="J8">
        <v>110</v>
      </c>
      <c r="K8">
        <v>70</v>
      </c>
      <c r="L8">
        <v>60</v>
      </c>
    </row>
    <row r="9" spans="1:12" ht="15">
      <c r="A9" t="s">
        <v>140</v>
      </c>
      <c r="B9" s="1">
        <v>810</v>
      </c>
      <c r="C9" s="1">
        <v>680</v>
      </c>
      <c r="D9" s="1">
        <v>529</v>
      </c>
      <c r="E9" s="1">
        <v>456</v>
      </c>
      <c r="F9" s="1">
        <v>356</v>
      </c>
      <c r="G9">
        <v>301</v>
      </c>
      <c r="H9">
        <v>231</v>
      </c>
      <c r="I9">
        <v>182</v>
      </c>
      <c r="J9">
        <v>133</v>
      </c>
      <c r="K9">
        <v>85</v>
      </c>
      <c r="L9">
        <v>67</v>
      </c>
    </row>
    <row r="10" spans="1:12" ht="15">
      <c r="A10" t="s">
        <v>141</v>
      </c>
      <c r="B10" s="1">
        <v>1013</v>
      </c>
      <c r="C10" s="1">
        <v>892</v>
      </c>
      <c r="D10" s="1">
        <v>718</v>
      </c>
      <c r="E10" s="1">
        <v>591</v>
      </c>
      <c r="F10" s="1">
        <v>461</v>
      </c>
      <c r="G10">
        <v>403</v>
      </c>
      <c r="H10">
        <v>324</v>
      </c>
      <c r="I10">
        <v>284</v>
      </c>
      <c r="J10">
        <v>187</v>
      </c>
      <c r="K10">
        <v>132</v>
      </c>
      <c r="L10">
        <v>77</v>
      </c>
    </row>
    <row r="11" spans="1:12" ht="15">
      <c r="A11" t="s">
        <v>195</v>
      </c>
      <c r="B11" s="162">
        <v>2.3</v>
      </c>
      <c r="C11" s="162">
        <v>2.1</v>
      </c>
      <c r="D11" s="162">
        <v>1.5566666666666666</v>
      </c>
      <c r="E11" s="162">
        <v>1.0158749155365674</v>
      </c>
      <c r="F11" s="162">
        <v>0.7042701120673466</v>
      </c>
      <c r="G11" s="162">
        <v>0.5736587008243001</v>
      </c>
      <c r="H11" s="162">
        <v>0.49500000000000005</v>
      </c>
      <c r="I11" s="162">
        <v>0.5116666666666666</v>
      </c>
      <c r="J11" s="162">
        <v>0.45333333333333337</v>
      </c>
      <c r="K11" s="162">
        <v>0.33666666666666667</v>
      </c>
      <c r="L11" s="162">
        <v>0.19333333333333333</v>
      </c>
    </row>
    <row r="12" spans="1:12" ht="15">
      <c r="A12" t="s">
        <v>196</v>
      </c>
      <c r="B12" s="162">
        <v>2.3</v>
      </c>
      <c r="C12" s="162">
        <v>2.1</v>
      </c>
      <c r="D12" s="162">
        <v>1.5566666666666666</v>
      </c>
      <c r="E12" s="162">
        <v>1.0143635939976126</v>
      </c>
      <c r="F12" s="162">
        <v>0.7016666666666667</v>
      </c>
      <c r="G12" s="162">
        <v>0.5733333333333334</v>
      </c>
      <c r="H12" s="162">
        <v>0.49500000000000005</v>
      </c>
      <c r="I12" s="162">
        <v>0.5116666666666666</v>
      </c>
      <c r="J12" s="162">
        <v>0.45333333333333337</v>
      </c>
      <c r="K12" s="162">
        <v>0.33666666666666667</v>
      </c>
      <c r="L12" s="162">
        <v>0.19333333333333333</v>
      </c>
    </row>
    <row r="13" spans="1:12" ht="15">
      <c r="A13" t="s">
        <v>197</v>
      </c>
      <c r="B13" s="162">
        <v>3.98</v>
      </c>
      <c r="C13" s="162">
        <v>3.84</v>
      </c>
      <c r="D13" s="162">
        <v>2.973333333333333</v>
      </c>
      <c r="E13" s="162">
        <v>2.2811516709326045</v>
      </c>
      <c r="F13" s="162">
        <v>1.6040043704953872</v>
      </c>
      <c r="G13" s="162">
        <v>1.2396391108570768</v>
      </c>
      <c r="H13" s="162">
        <v>1.015</v>
      </c>
      <c r="I13" s="162">
        <v>0.8466666666666667</v>
      </c>
      <c r="J13" s="162">
        <v>0.7333333333333334</v>
      </c>
      <c r="K13" s="162">
        <v>0.4916666666666667</v>
      </c>
      <c r="L13" s="162">
        <v>0.22333333333333336</v>
      </c>
    </row>
    <row r="14" spans="1:12" ht="15">
      <c r="A14" s="163" t="s">
        <v>198</v>
      </c>
      <c r="B14" s="208">
        <v>3.93</v>
      </c>
      <c r="C14" s="208">
        <v>3.84</v>
      </c>
      <c r="D14" s="208">
        <v>1.3333333333333333</v>
      </c>
      <c r="E14" s="162">
        <v>0.8333333333333334</v>
      </c>
      <c r="F14" s="162">
        <v>0.5</v>
      </c>
      <c r="G14" s="162">
        <v>0.375</v>
      </c>
      <c r="H14" s="162">
        <v>0.3333333333333333</v>
      </c>
      <c r="I14" s="162">
        <v>0.3333333333333333</v>
      </c>
      <c r="J14" s="162">
        <v>0.3333333333333333</v>
      </c>
      <c r="K14" s="162">
        <v>0.20833333333333334</v>
      </c>
      <c r="L14" s="162">
        <v>0.125</v>
      </c>
    </row>
    <row r="15" spans="1:12" ht="15">
      <c r="A15" s="237" t="s">
        <v>184</v>
      </c>
      <c r="B15" s="1">
        <v>240130860</v>
      </c>
      <c r="C15" s="1">
        <v>240130860</v>
      </c>
      <c r="D15" s="1">
        <v>240130860</v>
      </c>
      <c r="E15" s="1">
        <v>239440896</v>
      </c>
      <c r="F15" s="1">
        <v>237322296</v>
      </c>
      <c r="G15" s="12">
        <v>237322296</v>
      </c>
      <c r="H15" s="12">
        <v>237322296</v>
      </c>
      <c r="I15" s="12">
        <v>237322296</v>
      </c>
      <c r="J15" s="12">
        <v>237322296</v>
      </c>
      <c r="K15" s="12">
        <v>237322296</v>
      </c>
      <c r="L15" s="12">
        <v>237322296</v>
      </c>
    </row>
    <row r="16" spans="1:12" ht="15">
      <c r="A16" s="237" t="s">
        <v>199</v>
      </c>
      <c r="B16" s="1">
        <v>240130860</v>
      </c>
      <c r="C16" s="1">
        <v>240130860</v>
      </c>
      <c r="D16" s="1">
        <v>240130860</v>
      </c>
      <c r="E16" s="1">
        <v>239797644</v>
      </c>
      <c r="F16" s="1">
        <v>237322296</v>
      </c>
      <c r="G16" s="12">
        <v>237322296</v>
      </c>
      <c r="H16" s="12">
        <v>237322296</v>
      </c>
      <c r="I16" s="12">
        <v>237322296</v>
      </c>
      <c r="J16" s="12">
        <v>237322296</v>
      </c>
      <c r="K16" s="12">
        <v>237322296</v>
      </c>
      <c r="L16" s="12">
        <v>237322296</v>
      </c>
    </row>
    <row r="19" ht="15">
      <c r="A19" s="236" t="s">
        <v>189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G32" sqref="G32"/>
    </sheetView>
  </sheetViews>
  <sheetFormatPr defaultColWidth="8.8515625" defaultRowHeight="15"/>
  <cols>
    <col min="1" max="1" width="42.00390625" style="30" customWidth="1"/>
    <col min="2" max="2" width="8.140625" style="244" bestFit="1" customWidth="1"/>
    <col min="3" max="4" width="9.421875" style="244" customWidth="1"/>
    <col min="5" max="5" width="9.8515625" style="30" customWidth="1"/>
    <col min="6" max="6" width="8.8515625" style="224" customWidth="1"/>
    <col min="7" max="30" width="8.8515625" style="30" customWidth="1"/>
    <col min="31" max="31" width="16.140625" style="31" customWidth="1"/>
    <col min="32" max="32" width="19.140625" style="30" customWidth="1"/>
    <col min="33" max="16384" width="8.8515625" style="30" customWidth="1"/>
  </cols>
  <sheetData>
    <row r="1" spans="1:31" s="5" customFormat="1" ht="24.75" customHeight="1">
      <c r="A1" s="2" t="s">
        <v>173</v>
      </c>
      <c r="B1" s="226"/>
      <c r="C1" s="226"/>
      <c r="D1" s="226"/>
      <c r="E1" s="2"/>
      <c r="F1" s="22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E1" s="6"/>
    </row>
    <row r="2" spans="1:32" s="36" customFormat="1" ht="25.5">
      <c r="A2" s="32" t="s">
        <v>2</v>
      </c>
      <c r="B2" s="209" t="s">
        <v>205</v>
      </c>
      <c r="C2" s="209" t="s">
        <v>204</v>
      </c>
      <c r="D2" s="209" t="s">
        <v>202</v>
      </c>
      <c r="E2" s="209" t="s">
        <v>201</v>
      </c>
      <c r="F2" s="209" t="s">
        <v>200</v>
      </c>
      <c r="G2" s="33" t="s">
        <v>181</v>
      </c>
      <c r="H2" s="209" t="s">
        <v>178</v>
      </c>
      <c r="I2" s="209" t="s">
        <v>177</v>
      </c>
      <c r="J2" s="33" t="s">
        <v>176</v>
      </c>
      <c r="K2" s="33" t="s">
        <v>31</v>
      </c>
      <c r="L2" s="33" t="s">
        <v>32</v>
      </c>
      <c r="M2" s="33" t="s">
        <v>33</v>
      </c>
      <c r="N2" s="33" t="s">
        <v>34</v>
      </c>
      <c r="O2" s="33" t="s">
        <v>35</v>
      </c>
      <c r="P2" s="33" t="s">
        <v>36</v>
      </c>
      <c r="Q2" s="33" t="s">
        <v>37</v>
      </c>
      <c r="R2" s="33" t="s">
        <v>38</v>
      </c>
      <c r="S2" s="33" t="s">
        <v>39</v>
      </c>
      <c r="T2" s="33" t="s">
        <v>40</v>
      </c>
      <c r="U2" s="33" t="s">
        <v>41</v>
      </c>
      <c r="V2" s="33" t="s">
        <v>42</v>
      </c>
      <c r="W2" s="33" t="s">
        <v>43</v>
      </c>
      <c r="X2" s="33" t="s">
        <v>44</v>
      </c>
      <c r="Y2" s="33" t="s">
        <v>45</v>
      </c>
      <c r="Z2" s="33" t="s">
        <v>46</v>
      </c>
      <c r="AA2" s="33" t="s">
        <v>47</v>
      </c>
      <c r="AB2" s="33" t="s">
        <v>48</v>
      </c>
      <c r="AC2" s="33" t="s">
        <v>49</v>
      </c>
      <c r="AD2" s="33" t="s">
        <v>50</v>
      </c>
      <c r="AE2" s="34"/>
      <c r="AF2" s="35"/>
    </row>
    <row r="3" spans="1:256" ht="15">
      <c r="A3" s="37" t="s">
        <v>3</v>
      </c>
      <c r="B3" s="39">
        <v>417563</v>
      </c>
      <c r="C3" s="39">
        <v>404524</v>
      </c>
      <c r="D3" s="39">
        <v>401108</v>
      </c>
      <c r="E3" s="39">
        <v>396258</v>
      </c>
      <c r="F3" s="39">
        <v>399581</v>
      </c>
      <c r="G3" s="39">
        <v>356450</v>
      </c>
      <c r="H3" s="39">
        <v>351466</v>
      </c>
      <c r="I3" s="39">
        <v>344661</v>
      </c>
      <c r="J3" s="39">
        <v>322584</v>
      </c>
      <c r="K3" s="39">
        <v>279211</v>
      </c>
      <c r="L3" s="39">
        <v>270655</v>
      </c>
      <c r="M3" s="39">
        <v>256955</v>
      </c>
      <c r="N3" s="39">
        <v>240734</v>
      </c>
      <c r="O3" s="39">
        <v>216992</v>
      </c>
      <c r="P3" s="39">
        <v>204700</v>
      </c>
      <c r="Q3" s="39">
        <v>187984</v>
      </c>
      <c r="R3" s="39">
        <v>179726.99999999997</v>
      </c>
      <c r="S3" s="39">
        <v>152484.54596383203</v>
      </c>
      <c r="T3" s="39">
        <v>148252.579236978</v>
      </c>
      <c r="U3" s="39">
        <v>148497</v>
      </c>
      <c r="V3" s="39">
        <v>144524.05371522397</v>
      </c>
      <c r="W3" s="39">
        <v>121918.33299999998</v>
      </c>
      <c r="X3" s="39">
        <v>131925.63400000002</v>
      </c>
      <c r="Y3" s="39">
        <v>127150.395</v>
      </c>
      <c r="Z3" s="39">
        <v>120868</v>
      </c>
      <c r="AA3" s="39">
        <v>111189</v>
      </c>
      <c r="AB3" s="39">
        <v>99769</v>
      </c>
      <c r="AC3" s="39">
        <v>95012</v>
      </c>
      <c r="AD3" s="39">
        <v>99596.082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40" t="s">
        <v>51</v>
      </c>
      <c r="B4" s="188">
        <v>1697</v>
      </c>
      <c r="C4" s="188">
        <v>-3313</v>
      </c>
      <c r="D4" s="188">
        <v>5526</v>
      </c>
      <c r="E4" s="188">
        <v>1617</v>
      </c>
      <c r="F4" s="188">
        <v>713</v>
      </c>
      <c r="G4" s="188">
        <v>939</v>
      </c>
      <c r="H4" s="188">
        <v>602</v>
      </c>
      <c r="I4" s="188">
        <v>689</v>
      </c>
      <c r="J4" s="188">
        <v>550</v>
      </c>
      <c r="K4" s="41">
        <v>579</v>
      </c>
      <c r="L4" s="41">
        <v>560</v>
      </c>
      <c r="M4" s="41">
        <v>1331</v>
      </c>
      <c r="N4" s="41">
        <v>332</v>
      </c>
      <c r="O4" s="41">
        <v>224</v>
      </c>
      <c r="P4" s="41">
        <v>275</v>
      </c>
      <c r="Q4" s="41">
        <v>422</v>
      </c>
      <c r="R4" s="41">
        <v>421</v>
      </c>
      <c r="S4" s="41">
        <v>650.2059555609998</v>
      </c>
      <c r="T4" s="41">
        <v>454.3181213680001</v>
      </c>
      <c r="U4" s="41">
        <v>259</v>
      </c>
      <c r="V4" s="41">
        <v>152.6699942309998</v>
      </c>
      <c r="W4" s="41">
        <v>553.198</v>
      </c>
      <c r="X4" s="41">
        <v>123.07100000000003</v>
      </c>
      <c r="Y4" s="41">
        <v>323.65</v>
      </c>
      <c r="Z4" s="41">
        <v>228</v>
      </c>
      <c r="AA4" s="41">
        <v>245</v>
      </c>
      <c r="AB4" s="41">
        <v>83</v>
      </c>
      <c r="AC4" s="41">
        <v>224</v>
      </c>
      <c r="AD4" s="41">
        <v>7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42" t="s">
        <v>52</v>
      </c>
      <c r="B5" s="43">
        <v>419260</v>
      </c>
      <c r="C5" s="43">
        <v>401211</v>
      </c>
      <c r="D5" s="43">
        <v>406634</v>
      </c>
      <c r="E5" s="43">
        <v>397875</v>
      </c>
      <c r="F5" s="43">
        <v>400294</v>
      </c>
      <c r="G5" s="43">
        <v>357389</v>
      </c>
      <c r="H5" s="43">
        <v>352068</v>
      </c>
      <c r="I5" s="43">
        <v>345350</v>
      </c>
      <c r="J5" s="43">
        <v>323134</v>
      </c>
      <c r="K5" s="43">
        <v>279790</v>
      </c>
      <c r="L5" s="43">
        <v>271215</v>
      </c>
      <c r="M5" s="43">
        <v>258286</v>
      </c>
      <c r="N5" s="43">
        <v>241066</v>
      </c>
      <c r="O5" s="43">
        <v>217216</v>
      </c>
      <c r="P5" s="43">
        <v>204975</v>
      </c>
      <c r="Q5" s="43">
        <v>188406</v>
      </c>
      <c r="R5" s="43">
        <v>180147.99999999997</v>
      </c>
      <c r="S5" s="43">
        <v>153134.75191939302</v>
      </c>
      <c r="T5" s="43">
        <v>148706.897358346</v>
      </c>
      <c r="U5" s="43">
        <v>148756</v>
      </c>
      <c r="V5" s="43">
        <v>144676.72370945493</v>
      </c>
      <c r="W5" s="43">
        <v>122471.53100000002</v>
      </c>
      <c r="X5" s="43">
        <v>132048.70500000002</v>
      </c>
      <c r="Y5" s="43">
        <v>127474.045</v>
      </c>
      <c r="Z5" s="43">
        <v>121096</v>
      </c>
      <c r="AA5" s="43">
        <v>111434</v>
      </c>
      <c r="AB5" s="43">
        <v>99852</v>
      </c>
      <c r="AC5" s="43">
        <v>95236</v>
      </c>
      <c r="AD5" s="43">
        <v>99603.082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3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7.25" customHeight="1">
      <c r="A7" s="37" t="s">
        <v>53</v>
      </c>
      <c r="B7" s="39">
        <v>-123110</v>
      </c>
      <c r="C7" s="39">
        <v>-108620</v>
      </c>
      <c r="D7" s="39">
        <v>-117719</v>
      </c>
      <c r="E7" s="39">
        <v>-113873</v>
      </c>
      <c r="F7" s="39">
        <v>-107740</v>
      </c>
      <c r="G7" s="39">
        <v>-98452</v>
      </c>
      <c r="H7" s="39">
        <v>-104941</v>
      </c>
      <c r="I7" s="39">
        <v>-97881</v>
      </c>
      <c r="J7" s="39">
        <v>-96768</v>
      </c>
      <c r="K7" s="39">
        <v>-74897</v>
      </c>
      <c r="L7" s="39">
        <v>-82454</v>
      </c>
      <c r="M7" s="39">
        <v>-79978</v>
      </c>
      <c r="N7" s="39">
        <v>-70637.40200000009</v>
      </c>
      <c r="O7" s="39">
        <v>-58578</v>
      </c>
      <c r="P7" s="39">
        <v>-63002</v>
      </c>
      <c r="Q7" s="39">
        <v>-57481</v>
      </c>
      <c r="R7" s="39">
        <v>-51861.000000000015</v>
      </c>
      <c r="S7" s="39">
        <v>-45214.312554385004</v>
      </c>
      <c r="T7" s="39">
        <v>-47018.15302468299</v>
      </c>
      <c r="U7" s="39">
        <v>-49011</v>
      </c>
      <c r="V7" s="39">
        <v>-46310.545896394</v>
      </c>
      <c r="W7" s="39">
        <v>-36209</v>
      </c>
      <c r="X7" s="39">
        <v>-41473</v>
      </c>
      <c r="Y7" s="39">
        <v>-37233</v>
      </c>
      <c r="Z7" s="39">
        <v>-35244</v>
      </c>
      <c r="AA7" s="39">
        <v>-40432</v>
      </c>
      <c r="AB7" s="39">
        <v>-37789</v>
      </c>
      <c r="AC7" s="39">
        <v>-33082</v>
      </c>
      <c r="AD7" s="39">
        <v>-27006.399999999994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37" t="s">
        <v>54</v>
      </c>
      <c r="B8" s="39">
        <v>-41665</v>
      </c>
      <c r="C8" s="39">
        <v>-39801</v>
      </c>
      <c r="D8" s="39">
        <v>-39594</v>
      </c>
      <c r="E8" s="39">
        <v>-36958</v>
      </c>
      <c r="F8" s="39">
        <v>-36644</v>
      </c>
      <c r="G8" s="39">
        <v>-34719</v>
      </c>
      <c r="H8" s="39">
        <v>-33883</v>
      </c>
      <c r="I8" s="39">
        <v>-33648</v>
      </c>
      <c r="J8" s="39">
        <v>-35996</v>
      </c>
      <c r="K8" s="39">
        <v>-34821</v>
      </c>
      <c r="L8" s="39">
        <v>-33908</v>
      </c>
      <c r="M8" s="39">
        <v>-33560</v>
      </c>
      <c r="N8" s="39">
        <v>-33250</v>
      </c>
      <c r="O8" s="39">
        <v>-32747</v>
      </c>
      <c r="P8" s="39">
        <v>-32690</v>
      </c>
      <c r="Q8" s="39">
        <v>-29824</v>
      </c>
      <c r="R8" s="39">
        <v>-28784</v>
      </c>
      <c r="S8" s="39">
        <v>-26852.653273399003</v>
      </c>
      <c r="T8" s="39">
        <v>-24966.915455732</v>
      </c>
      <c r="U8" s="39">
        <v>-22536</v>
      </c>
      <c r="V8" s="39">
        <v>-20971.162577324998</v>
      </c>
      <c r="W8" s="39">
        <v>-19015</v>
      </c>
      <c r="X8" s="39">
        <v>-17632</v>
      </c>
      <c r="Y8" s="39">
        <v>-16639</v>
      </c>
      <c r="Z8" s="39">
        <v>-14521</v>
      </c>
      <c r="AA8" s="39">
        <v>-12371</v>
      </c>
      <c r="AB8" s="39">
        <v>-9956</v>
      </c>
      <c r="AC8" s="39">
        <v>-8975</v>
      </c>
      <c r="AD8" s="39">
        <v>-9261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40" t="s">
        <v>55</v>
      </c>
      <c r="B9" s="188">
        <v>-104533</v>
      </c>
      <c r="C9" s="188">
        <v>-96869</v>
      </c>
      <c r="D9" s="188">
        <v>-104333</v>
      </c>
      <c r="E9" s="188">
        <v>-110808</v>
      </c>
      <c r="F9" s="188">
        <v>-99944</v>
      </c>
      <c r="G9" s="188">
        <v>-94774</v>
      </c>
      <c r="H9" s="188">
        <v>-90841</v>
      </c>
      <c r="I9" s="188">
        <v>-85685</v>
      </c>
      <c r="J9" s="188">
        <v>-68586</v>
      </c>
      <c r="K9" s="41">
        <v>-64756</v>
      </c>
      <c r="L9" s="41">
        <v>-62165</v>
      </c>
      <c r="M9" s="41">
        <v>-62925</v>
      </c>
      <c r="N9" s="41">
        <v>-56848.59799999991</v>
      </c>
      <c r="O9" s="41">
        <v>-52504</v>
      </c>
      <c r="P9" s="41">
        <v>-52540</v>
      </c>
      <c r="Q9" s="41">
        <v>-49896</v>
      </c>
      <c r="R9" s="41">
        <v>-43909</v>
      </c>
      <c r="S9" s="41">
        <v>-36572.309438264</v>
      </c>
      <c r="T9" s="41">
        <v>-38018.865253537006</v>
      </c>
      <c r="U9" s="41">
        <v>-36254</v>
      </c>
      <c r="V9" s="41">
        <v>-40146.77109388108</v>
      </c>
      <c r="W9" s="41">
        <v>-31150.65410642003</v>
      </c>
      <c r="X9" s="41">
        <v>-33299.13689358</v>
      </c>
      <c r="Y9" s="41">
        <v>-33536</v>
      </c>
      <c r="Z9" s="41">
        <v>-29082.360999999975</v>
      </c>
      <c r="AA9" s="41">
        <v>-24617</v>
      </c>
      <c r="AB9" s="41">
        <v>-24947</v>
      </c>
      <c r="AC9" s="41">
        <v>-26889</v>
      </c>
      <c r="AD9" s="41">
        <v>-29580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44" t="s">
        <v>56</v>
      </c>
      <c r="B10" s="43">
        <v>-269308</v>
      </c>
      <c r="C10" s="43">
        <v>-245290</v>
      </c>
      <c r="D10" s="43">
        <v>-261646</v>
      </c>
      <c r="E10" s="43">
        <v>-261639</v>
      </c>
      <c r="F10" s="43">
        <v>-244328</v>
      </c>
      <c r="G10" s="43">
        <v>-227945</v>
      </c>
      <c r="H10" s="43">
        <v>-229665</v>
      </c>
      <c r="I10" s="43">
        <v>-217214</v>
      </c>
      <c r="J10" s="43">
        <v>-201350</v>
      </c>
      <c r="K10" s="43">
        <v>-174474</v>
      </c>
      <c r="L10" s="43">
        <v>-178527</v>
      </c>
      <c r="M10" s="43">
        <v>-176463</v>
      </c>
      <c r="N10" s="43">
        <v>-160736</v>
      </c>
      <c r="O10" s="43">
        <v>-143829</v>
      </c>
      <c r="P10" s="43">
        <v>-148232</v>
      </c>
      <c r="Q10" s="43">
        <v>-137201</v>
      </c>
      <c r="R10" s="45">
        <v>-124554.00000000001</v>
      </c>
      <c r="S10" s="45">
        <v>-108639.275266048</v>
      </c>
      <c r="T10" s="45">
        <v>-110003.933733952</v>
      </c>
      <c r="U10" s="45">
        <v>-107801</v>
      </c>
      <c r="V10" s="45">
        <v>-107428.47956760005</v>
      </c>
      <c r="W10" s="45">
        <v>-86374.54500000006</v>
      </c>
      <c r="X10" s="45">
        <v>-92403.96499999995</v>
      </c>
      <c r="Y10" s="45">
        <v>-87408</v>
      </c>
      <c r="Z10" s="45">
        <v>-78847.36099999998</v>
      </c>
      <c r="AA10" s="45">
        <v>-77420</v>
      </c>
      <c r="AB10" s="45">
        <v>-72692</v>
      </c>
      <c r="AC10" s="45">
        <v>-68946</v>
      </c>
      <c r="AD10" s="45">
        <v>-65847.4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46"/>
      <c r="B11" s="189"/>
      <c r="C11" s="189"/>
      <c r="D11" s="189"/>
      <c r="E11" s="189"/>
      <c r="F11" s="189"/>
      <c r="G11" s="189"/>
      <c r="H11" s="189"/>
      <c r="I11" s="189"/>
      <c r="J11" s="189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48" t="s">
        <v>6</v>
      </c>
      <c r="B12" s="190">
        <v>149952</v>
      </c>
      <c r="C12" s="190">
        <v>155921</v>
      </c>
      <c r="D12" s="190">
        <v>144988</v>
      </c>
      <c r="E12" s="190">
        <v>136236</v>
      </c>
      <c r="F12" s="190">
        <v>155966</v>
      </c>
      <c r="G12" s="190">
        <v>129444</v>
      </c>
      <c r="H12" s="190">
        <v>122403</v>
      </c>
      <c r="I12" s="190">
        <v>128136</v>
      </c>
      <c r="J12" s="190">
        <v>121784</v>
      </c>
      <c r="K12" s="49">
        <v>105316</v>
      </c>
      <c r="L12" s="49">
        <v>92688</v>
      </c>
      <c r="M12" s="49">
        <v>81823</v>
      </c>
      <c r="N12" s="49">
        <v>80330</v>
      </c>
      <c r="O12" s="49">
        <v>73387</v>
      </c>
      <c r="P12" s="49">
        <v>56743</v>
      </c>
      <c r="Q12" s="49">
        <v>51205</v>
      </c>
      <c r="R12" s="49">
        <v>55593.99999999997</v>
      </c>
      <c r="S12" s="49">
        <v>44495.47665334502</v>
      </c>
      <c r="T12" s="49">
        <v>38702.963624394004</v>
      </c>
      <c r="U12" s="49">
        <v>40955</v>
      </c>
      <c r="V12" s="49">
        <v>37248.24414185487</v>
      </c>
      <c r="W12" s="49">
        <v>36096.98599999996</v>
      </c>
      <c r="X12" s="49">
        <v>39644.74000000006</v>
      </c>
      <c r="Y12" s="49">
        <v>40066.045</v>
      </c>
      <c r="Z12" s="49">
        <v>42248.639000000025</v>
      </c>
      <c r="AA12" s="49">
        <v>34014</v>
      </c>
      <c r="AB12" s="49">
        <v>27160</v>
      </c>
      <c r="AC12" s="49">
        <v>26290</v>
      </c>
      <c r="AD12" s="49">
        <v>33755.682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50" t="s">
        <v>57</v>
      </c>
      <c r="B13" s="191">
        <v>0.35765873205171017</v>
      </c>
      <c r="C13" s="191">
        <v>0.38862593498184245</v>
      </c>
      <c r="D13" s="191">
        <v>0.35655651027705504</v>
      </c>
      <c r="E13" s="191">
        <v>0.3424090480678605</v>
      </c>
      <c r="F13" s="191">
        <v>0.38962862296212286</v>
      </c>
      <c r="G13" s="191">
        <v>0.3621935761872917</v>
      </c>
      <c r="H13" s="191">
        <v>0.34766863219605304</v>
      </c>
      <c r="I13" s="191">
        <v>0.37103228608657884</v>
      </c>
      <c r="J13" s="191">
        <v>0.37688389336931427</v>
      </c>
      <c r="K13" s="51">
        <v>0.3764108795882626</v>
      </c>
      <c r="L13" s="51">
        <v>0.34175100934682817</v>
      </c>
      <c r="M13" s="51">
        <v>0.3167922380616836</v>
      </c>
      <c r="N13" s="51">
        <v>0.33322824454713645</v>
      </c>
      <c r="O13" s="51">
        <v>0.33785264437242196</v>
      </c>
      <c r="P13" s="51">
        <v>0.2768288815709233</v>
      </c>
      <c r="Q13" s="51">
        <v>0.2717800919291318</v>
      </c>
      <c r="R13" s="51">
        <v>0.30860181628438826</v>
      </c>
      <c r="S13" s="51">
        <v>0.29056419980205744</v>
      </c>
      <c r="T13" s="51">
        <v>0.26026340614941124</v>
      </c>
      <c r="U13" s="51">
        <v>0.275316625883998</v>
      </c>
      <c r="V13" s="51">
        <v>0.25745844381061705</v>
      </c>
      <c r="W13" s="51">
        <v>0.2947377705272579</v>
      </c>
      <c r="X13" s="51">
        <v>0.3002281620255197</v>
      </c>
      <c r="Y13" s="51">
        <v>0.31430747333702325</v>
      </c>
      <c r="Z13" s="51">
        <v>0.3488855040628925</v>
      </c>
      <c r="AA13" s="51">
        <v>0.3052389755370893</v>
      </c>
      <c r="AB13" s="51">
        <v>0.27200256379441573</v>
      </c>
      <c r="AC13" s="51">
        <v>0.2760510731236087</v>
      </c>
      <c r="AD13" s="51">
        <v>0.33890198297277596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37"/>
      <c r="B14" s="191"/>
      <c r="C14" s="191"/>
      <c r="D14" s="191"/>
      <c r="E14" s="191"/>
      <c r="F14" s="191"/>
      <c r="G14" s="191"/>
      <c r="H14" s="191"/>
      <c r="I14" s="191"/>
      <c r="J14" s="191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40" t="s">
        <v>7</v>
      </c>
      <c r="B15" s="188">
        <v>-81</v>
      </c>
      <c r="C15" s="188">
        <v>-1836</v>
      </c>
      <c r="D15" s="188">
        <v>2107</v>
      </c>
      <c r="E15" s="188">
        <v>-1883</v>
      </c>
      <c r="F15" s="188">
        <v>4151</v>
      </c>
      <c r="G15" s="188">
        <v>159</v>
      </c>
      <c r="H15" s="188">
        <v>1050</v>
      </c>
      <c r="I15" s="188">
        <v>4218</v>
      </c>
      <c r="J15" s="188">
        <v>1221</v>
      </c>
      <c r="K15" s="41">
        <v>389</v>
      </c>
      <c r="L15" s="41">
        <v>513</v>
      </c>
      <c r="M15" s="41">
        <v>-448</v>
      </c>
      <c r="N15" s="41">
        <v>4099</v>
      </c>
      <c r="O15" s="41">
        <v>-14</v>
      </c>
      <c r="P15" s="41">
        <v>925</v>
      </c>
      <c r="Q15" s="41">
        <v>-640</v>
      </c>
      <c r="R15" s="41">
        <v>4217</v>
      </c>
      <c r="S15" s="41">
        <v>-816.9956919590036</v>
      </c>
      <c r="T15" s="41">
        <v>3965.400737448003</v>
      </c>
      <c r="U15" s="41">
        <v>-4415</v>
      </c>
      <c r="V15" s="41">
        <v>237.54392742402</v>
      </c>
      <c r="W15" s="41">
        <v>-1978</v>
      </c>
      <c r="X15" s="41">
        <v>1357</v>
      </c>
      <c r="Y15" s="41">
        <v>-1410</v>
      </c>
      <c r="Z15" s="41">
        <v>-2020.712</v>
      </c>
      <c r="AA15" s="41">
        <v>646</v>
      </c>
      <c r="AB15" s="41">
        <v>1424</v>
      </c>
      <c r="AC15" s="41">
        <v>-768</v>
      </c>
      <c r="AD15" s="41">
        <v>-1787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53" t="s">
        <v>8</v>
      </c>
      <c r="B16" s="43">
        <v>149871</v>
      </c>
      <c r="C16" s="43">
        <v>154085</v>
      </c>
      <c r="D16" s="43">
        <v>147095</v>
      </c>
      <c r="E16" s="43">
        <v>134353</v>
      </c>
      <c r="F16" s="43">
        <v>160117</v>
      </c>
      <c r="G16" s="43">
        <v>129603</v>
      </c>
      <c r="H16" s="43">
        <v>123453</v>
      </c>
      <c r="I16" s="43">
        <v>132354</v>
      </c>
      <c r="J16" s="43">
        <v>123005</v>
      </c>
      <c r="K16" s="43">
        <v>105705</v>
      </c>
      <c r="L16" s="43">
        <v>93201</v>
      </c>
      <c r="M16" s="43">
        <v>81375</v>
      </c>
      <c r="N16" s="43">
        <v>84429</v>
      </c>
      <c r="O16" s="43">
        <v>-14</v>
      </c>
      <c r="P16" s="43">
        <v>57668</v>
      </c>
      <c r="Q16" s="43">
        <v>50565</v>
      </c>
      <c r="R16" s="43">
        <v>59810.99999999997</v>
      </c>
      <c r="S16" s="43">
        <v>43678.48096138601</v>
      </c>
      <c r="T16" s="43">
        <v>42668.62462524816</v>
      </c>
      <c r="U16" s="43">
        <v>36540</v>
      </c>
      <c r="V16" s="43">
        <v>37485.77551296246</v>
      </c>
      <c r="W16" s="43">
        <v>34119.17293941599</v>
      </c>
      <c r="X16" s="43">
        <v>41002.20222816209</v>
      </c>
      <c r="Y16" s="43">
        <v>38656.359307473336</v>
      </c>
      <c r="Z16" s="43">
        <v>40227.927000000025</v>
      </c>
      <c r="AA16" s="43">
        <v>34660.30523897554</v>
      </c>
      <c r="AB16" s="43">
        <v>28584.272002563794</v>
      </c>
      <c r="AC16" s="43">
        <v>25522.276051073124</v>
      </c>
      <c r="AD16" s="43">
        <v>31968.682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37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54" t="s">
        <v>58</v>
      </c>
      <c r="B18" s="188">
        <v>2311</v>
      </c>
      <c r="C18" s="188">
        <v>-11674</v>
      </c>
      <c r="D18" s="188">
        <v>-13236</v>
      </c>
      <c r="E18" s="188">
        <v>-10369</v>
      </c>
      <c r="F18" s="188">
        <v>-10174</v>
      </c>
      <c r="G18" s="188">
        <v>-10355</v>
      </c>
      <c r="H18" s="188">
        <v>-9964</v>
      </c>
      <c r="I18" s="188">
        <v>-10622</v>
      </c>
      <c r="J18" s="188">
        <v>-7319</v>
      </c>
      <c r="K18" s="41">
        <v>-8139.5</v>
      </c>
      <c r="L18" s="41">
        <v>-6664.5</v>
      </c>
      <c r="M18" s="41">
        <v>-7171</v>
      </c>
      <c r="N18" s="41">
        <v>-7305</v>
      </c>
      <c r="O18" s="41">
        <v>-5867.6</v>
      </c>
      <c r="P18" s="41">
        <v>-5182.4</v>
      </c>
      <c r="Q18" s="41">
        <v>-4438</v>
      </c>
      <c r="R18" s="41">
        <v>-6306.07696327527</v>
      </c>
      <c r="S18" s="41">
        <v>-3459.1693312647226</v>
      </c>
      <c r="T18" s="41">
        <v>-3093.4710000000005</v>
      </c>
      <c r="U18" s="41">
        <v>-2700</v>
      </c>
      <c r="V18" s="41">
        <v>-3534.3329331885716</v>
      </c>
      <c r="W18" s="41">
        <v>-3301.9299164601925</v>
      </c>
      <c r="X18" s="41">
        <v>-4264.517083539808</v>
      </c>
      <c r="Y18" s="41">
        <v>-4020</v>
      </c>
      <c r="Z18" s="41">
        <v>-3592.4080000000004</v>
      </c>
      <c r="AA18" s="41">
        <v>-3706.999999999999</v>
      </c>
      <c r="AB18" s="41">
        <v>-3447</v>
      </c>
      <c r="AC18" s="55">
        <v>-2633.923</v>
      </c>
      <c r="AD18" s="55">
        <v>-2943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48" t="s">
        <v>59</v>
      </c>
      <c r="B19" s="190">
        <v>152182</v>
      </c>
      <c r="C19" s="190">
        <v>142411</v>
      </c>
      <c r="D19" s="190">
        <v>133859</v>
      </c>
      <c r="E19" s="190">
        <v>123984</v>
      </c>
      <c r="F19" s="190">
        <v>149943</v>
      </c>
      <c r="G19" s="190">
        <v>119248</v>
      </c>
      <c r="H19" s="190">
        <v>113489</v>
      </c>
      <c r="I19" s="190">
        <v>121732</v>
      </c>
      <c r="J19" s="190">
        <v>115686</v>
      </c>
      <c r="K19" s="49">
        <v>97565.5</v>
      </c>
      <c r="L19" s="49">
        <v>86536.5</v>
      </c>
      <c r="M19" s="49">
        <v>74204</v>
      </c>
      <c r="N19" s="49">
        <v>77124</v>
      </c>
      <c r="O19" s="49">
        <v>67505.4</v>
      </c>
      <c r="P19" s="49">
        <v>52485.6</v>
      </c>
      <c r="Q19" s="49">
        <v>46127</v>
      </c>
      <c r="R19" s="49">
        <v>53504.9230367247</v>
      </c>
      <c r="S19" s="49">
        <v>40219.31163012129</v>
      </c>
      <c r="T19" s="49">
        <v>39575.15362524816</v>
      </c>
      <c r="U19" s="49">
        <v>33840</v>
      </c>
      <c r="V19" s="49">
        <v>33951.44257977389</v>
      </c>
      <c r="W19" s="49">
        <v>30817.243022955787</v>
      </c>
      <c r="X19" s="49">
        <v>36736.9351446223</v>
      </c>
      <c r="Y19" s="49">
        <v>34636.359307473336</v>
      </c>
      <c r="Z19" s="49">
        <v>36635.51900000002</v>
      </c>
      <c r="AA19" s="49">
        <v>30953.30523897554</v>
      </c>
      <c r="AB19" s="49">
        <v>25137.272002563794</v>
      </c>
      <c r="AC19" s="49">
        <v>22888.353051073125</v>
      </c>
      <c r="AD19" s="49">
        <v>29025.682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5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30" s="58" customFormat="1" ht="13.5">
      <c r="A21" s="56" t="s">
        <v>60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1:32" s="61" customFormat="1" ht="15.75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9"/>
      <c r="AF22" s="60"/>
    </row>
    <row r="23" spans="1:256" ht="15">
      <c r="A23" s="56" t="s">
        <v>59</v>
      </c>
      <c r="B23" s="192">
        <v>152182</v>
      </c>
      <c r="C23" s="192">
        <v>142411</v>
      </c>
      <c r="D23" s="192">
        <v>133859</v>
      </c>
      <c r="E23" s="192">
        <v>123984</v>
      </c>
      <c r="F23" s="192">
        <v>149943</v>
      </c>
      <c r="G23" s="192">
        <v>119248</v>
      </c>
      <c r="H23" s="192">
        <v>113489</v>
      </c>
      <c r="I23" s="192">
        <v>121732</v>
      </c>
      <c r="J23" s="192">
        <v>115686</v>
      </c>
      <c r="K23" s="62">
        <v>97565.5</v>
      </c>
      <c r="L23" s="62">
        <v>86536.5</v>
      </c>
      <c r="M23" s="62">
        <v>74204</v>
      </c>
      <c r="N23" s="62">
        <v>77124</v>
      </c>
      <c r="O23" s="62">
        <v>67505.4</v>
      </c>
      <c r="P23" s="62">
        <v>52485.6</v>
      </c>
      <c r="Q23" s="62">
        <v>46127</v>
      </c>
      <c r="R23" s="62">
        <v>53504.9230367247</v>
      </c>
      <c r="S23" s="62">
        <v>40219.31163012129</v>
      </c>
      <c r="T23" s="62">
        <v>39575.15362524816</v>
      </c>
      <c r="U23" s="62">
        <v>33840</v>
      </c>
      <c r="V23" s="62">
        <v>33951.44257977389</v>
      </c>
      <c r="W23" s="62">
        <v>30817.243022955787</v>
      </c>
      <c r="X23" s="62">
        <v>36737.68514462228</v>
      </c>
      <c r="Y23" s="62">
        <v>34636.208999999995</v>
      </c>
      <c r="Z23" s="62">
        <v>36635.51900000002</v>
      </c>
      <c r="AA23" s="62">
        <v>30953.30523897554</v>
      </c>
      <c r="AB23" s="62">
        <v>25137.272002563794</v>
      </c>
      <c r="AC23" s="43">
        <v>22888.353051073125</v>
      </c>
      <c r="AD23" s="43">
        <v>29025.682</v>
      </c>
      <c r="AE23" s="59"/>
      <c r="AF23" s="60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63"/>
      <c r="B24" s="193"/>
      <c r="C24" s="193"/>
      <c r="D24" s="193"/>
      <c r="E24" s="193"/>
      <c r="F24" s="193"/>
      <c r="G24" s="193"/>
      <c r="H24" s="193"/>
      <c r="I24" s="193"/>
      <c r="J24" s="193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43"/>
      <c r="AD24" s="43"/>
      <c r="AE24" s="59"/>
      <c r="AF24" s="60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32" s="66" customFormat="1" ht="15" customHeight="1">
      <c r="A25" s="53" t="s">
        <v>61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65"/>
      <c r="AF25" s="60"/>
    </row>
    <row r="26" spans="1:256" ht="25.5">
      <c r="A26" s="37" t="s">
        <v>62</v>
      </c>
      <c r="B26" s="39">
        <v>18687</v>
      </c>
      <c r="C26" s="39">
        <v>-5619</v>
      </c>
      <c r="D26" s="39">
        <v>4356</v>
      </c>
      <c r="E26" s="39">
        <v>229</v>
      </c>
      <c r="F26" s="39">
        <v>-5968</v>
      </c>
      <c r="G26" s="39">
        <v>11724</v>
      </c>
      <c r="H26" s="39">
        <v>8546</v>
      </c>
      <c r="I26" s="39">
        <v>1043</v>
      </c>
      <c r="J26" s="39">
        <v>-18392</v>
      </c>
      <c r="K26" s="39">
        <v>9193</v>
      </c>
      <c r="L26" s="39">
        <v>-3435</v>
      </c>
      <c r="M26" s="39">
        <v>-8323</v>
      </c>
      <c r="N26" s="39">
        <v>8645</v>
      </c>
      <c r="O26" s="39">
        <v>-476</v>
      </c>
      <c r="P26" s="39">
        <v>8001</v>
      </c>
      <c r="Q26" s="39">
        <v>-2</v>
      </c>
      <c r="R26" s="39">
        <v>6209.780327399999</v>
      </c>
      <c r="S26" s="39">
        <v>-2446.7088519999998</v>
      </c>
      <c r="T26" s="39">
        <v>10542.7421256</v>
      </c>
      <c r="U26" s="39">
        <v>-5978</v>
      </c>
      <c r="V26" s="39">
        <v>5975</v>
      </c>
      <c r="W26" s="39">
        <v>-7880</v>
      </c>
      <c r="X26" s="39">
        <v>-1838</v>
      </c>
      <c r="Y26" s="39">
        <v>-694</v>
      </c>
      <c r="Z26" s="39">
        <v>-5637</v>
      </c>
      <c r="AA26" s="67">
        <v>2295</v>
      </c>
      <c r="AB26" s="67">
        <v>2959</v>
      </c>
      <c r="AC26" s="67">
        <v>-528</v>
      </c>
      <c r="AD26" s="67">
        <v>-1711</v>
      </c>
      <c r="AE26" s="65"/>
      <c r="AF26" s="60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37" t="s">
        <v>63</v>
      </c>
      <c r="B27" s="194"/>
      <c r="C27" s="194"/>
      <c r="D27" s="194"/>
      <c r="E27" s="194"/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5"/>
      <c r="AF27" s="60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68" t="s">
        <v>64</v>
      </c>
      <c r="B28" s="195"/>
      <c r="C28" s="195"/>
      <c r="D28" s="195"/>
      <c r="E28" s="195"/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5"/>
      <c r="AF28" s="60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5.5">
      <c r="A29" s="48" t="s">
        <v>65</v>
      </c>
      <c r="B29" s="196">
        <v>18687</v>
      </c>
      <c r="C29" s="196">
        <v>-5619</v>
      </c>
      <c r="D29" s="196">
        <v>4356</v>
      </c>
      <c r="E29" s="196">
        <v>229</v>
      </c>
      <c r="F29" s="196">
        <v>-5968</v>
      </c>
      <c r="G29" s="196">
        <v>11724</v>
      </c>
      <c r="H29" s="196">
        <v>8546</v>
      </c>
      <c r="I29" s="196">
        <v>1043</v>
      </c>
      <c r="J29" s="196">
        <v>-18392</v>
      </c>
      <c r="K29" s="70">
        <v>9193</v>
      </c>
      <c r="L29" s="70">
        <v>-3435</v>
      </c>
      <c r="M29" s="70">
        <v>-8323</v>
      </c>
      <c r="N29" s="70">
        <v>8645</v>
      </c>
      <c r="O29" s="70">
        <v>-476</v>
      </c>
      <c r="P29" s="70">
        <v>8001</v>
      </c>
      <c r="Q29" s="70">
        <v>-2</v>
      </c>
      <c r="R29" s="70">
        <v>6209.780327399999</v>
      </c>
      <c r="S29" s="70">
        <v>-2446.7088519999998</v>
      </c>
      <c r="T29" s="70">
        <v>10542.7421256</v>
      </c>
      <c r="U29" s="70">
        <v>-5978</v>
      </c>
      <c r="V29" s="70">
        <v>5975</v>
      </c>
      <c r="W29" s="70">
        <v>-7880</v>
      </c>
      <c r="X29" s="70">
        <v>-1838</v>
      </c>
      <c r="Y29" s="70">
        <v>-694</v>
      </c>
      <c r="Z29" s="70">
        <v>-5637</v>
      </c>
      <c r="AA29" s="70">
        <v>2295</v>
      </c>
      <c r="AB29" s="70">
        <v>2959</v>
      </c>
      <c r="AC29" s="70">
        <v>-528</v>
      </c>
      <c r="AD29" s="70">
        <v>-1711</v>
      </c>
      <c r="AE29" s="65"/>
      <c r="AF29" s="60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71" t="s">
        <v>66</v>
      </c>
      <c r="B30" s="190">
        <v>170869</v>
      </c>
      <c r="C30" s="190">
        <v>136792</v>
      </c>
      <c r="D30" s="190">
        <v>138215</v>
      </c>
      <c r="E30" s="190">
        <v>124213</v>
      </c>
      <c r="F30" s="190">
        <v>143975</v>
      </c>
      <c r="G30" s="190">
        <v>130972</v>
      </c>
      <c r="H30" s="190">
        <v>122035</v>
      </c>
      <c r="I30" s="190">
        <v>122775</v>
      </c>
      <c r="J30" s="190">
        <v>97294</v>
      </c>
      <c r="K30" s="49">
        <v>106758.5</v>
      </c>
      <c r="L30" s="49">
        <v>83101.5</v>
      </c>
      <c r="M30" s="49">
        <v>65881</v>
      </c>
      <c r="N30" s="49">
        <v>85769</v>
      </c>
      <c r="O30" s="49">
        <v>67029.4</v>
      </c>
      <c r="P30" s="49">
        <v>60486.6</v>
      </c>
      <c r="Q30" s="49">
        <v>46125</v>
      </c>
      <c r="R30" s="49">
        <v>59714.703364124696</v>
      </c>
      <c r="S30" s="49">
        <v>37772.60277812129</v>
      </c>
      <c r="T30" s="49">
        <v>50117.89575084816</v>
      </c>
      <c r="U30" s="49">
        <v>27862</v>
      </c>
      <c r="V30" s="49">
        <v>39926.44257977389</v>
      </c>
      <c r="W30" s="49">
        <v>22937.243022955787</v>
      </c>
      <c r="X30" s="49">
        <v>34899.68514462228</v>
      </c>
      <c r="Y30" s="49">
        <v>33942.208999999995</v>
      </c>
      <c r="Z30" s="49">
        <v>30998.519000000022</v>
      </c>
      <c r="AA30" s="49">
        <v>33248.30523897554</v>
      </c>
      <c r="AB30" s="49">
        <v>28096.272002563794</v>
      </c>
      <c r="AC30" s="49">
        <v>22360.353051073125</v>
      </c>
      <c r="AD30" s="49">
        <v>27314.682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6" ht="15">
      <c r="B31" s="242"/>
      <c r="C31" s="242"/>
      <c r="D31" s="242"/>
      <c r="F31" s="193"/>
    </row>
    <row r="32" spans="2:6" ht="15">
      <c r="B32" s="243"/>
      <c r="C32" s="243"/>
      <c r="D32" s="243"/>
      <c r="F32" s="223"/>
    </row>
    <row r="33" spans="2:6" ht="15">
      <c r="B33" s="243"/>
      <c r="C33" s="243"/>
      <c r="D33" s="243"/>
      <c r="F33" s="223"/>
    </row>
    <row r="34" spans="2:6" ht="15">
      <c r="B34" s="243"/>
      <c r="C34" s="243"/>
      <c r="D34" s="243"/>
      <c r="F34" s="223"/>
    </row>
    <row r="35" spans="2:6" ht="15">
      <c r="B35" s="243"/>
      <c r="C35" s="243"/>
      <c r="D35" s="243"/>
      <c r="F35" s="223"/>
    </row>
    <row r="36" spans="2:6" ht="15">
      <c r="B36" s="243"/>
      <c r="C36" s="243"/>
      <c r="D36" s="243"/>
      <c r="F36" s="223"/>
    </row>
    <row r="37" spans="2:6" ht="15">
      <c r="B37" s="243"/>
      <c r="C37" s="243"/>
      <c r="D37" s="243"/>
      <c r="F37" s="223"/>
    </row>
    <row r="38" spans="2:6" ht="15">
      <c r="B38" s="243"/>
      <c r="C38" s="243"/>
      <c r="D38" s="243"/>
      <c r="F38" s="223"/>
    </row>
    <row r="39" spans="2:6" ht="15">
      <c r="B39" s="243"/>
      <c r="C39" s="243"/>
      <c r="D39" s="243"/>
      <c r="F39" s="223"/>
    </row>
    <row r="40" spans="2:6" ht="15">
      <c r="B40" s="243"/>
      <c r="C40" s="243"/>
      <c r="D40" s="243"/>
      <c r="F40" s="223"/>
    </row>
    <row r="41" spans="2:6" ht="15">
      <c r="B41" s="243"/>
      <c r="C41" s="243"/>
      <c r="D41" s="243"/>
      <c r="F41" s="223"/>
    </row>
    <row r="42" spans="2:6" ht="15">
      <c r="B42" s="243"/>
      <c r="C42" s="243"/>
      <c r="D42" s="243"/>
      <c r="F42" s="223"/>
    </row>
    <row r="43" spans="2:6" ht="15">
      <c r="B43" s="243"/>
      <c r="C43" s="243"/>
      <c r="D43" s="243"/>
      <c r="F43" s="2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3">
      <selection activeCell="C7" sqref="C7"/>
    </sheetView>
  </sheetViews>
  <sheetFormatPr defaultColWidth="8.8515625" defaultRowHeight="15"/>
  <cols>
    <col min="1" max="1" width="42.00390625" style="30" customWidth="1"/>
    <col min="2" max="4" width="10.140625" style="244" customWidth="1"/>
    <col min="5" max="6" width="9.140625" style="224" customWidth="1"/>
    <col min="7" max="30" width="9.140625" style="30" customWidth="1"/>
    <col min="31" max="31" width="16.140625" style="31" customWidth="1"/>
    <col min="32" max="32" width="19.140625" style="30" customWidth="1"/>
    <col min="33" max="33" width="4.8515625" style="30" customWidth="1"/>
    <col min="34" max="34" width="8.8515625" style="30" customWidth="1"/>
    <col min="35" max="35" width="13.8515625" style="30" customWidth="1"/>
    <col min="36" max="36" width="17.140625" style="30" customWidth="1"/>
    <col min="37" max="37" width="10.140625" style="30" customWidth="1"/>
    <col min="38" max="38" width="13.140625" style="30" customWidth="1"/>
    <col min="39" max="39" width="12.8515625" style="30" customWidth="1"/>
    <col min="40" max="40" width="11.421875" style="30" customWidth="1"/>
    <col min="41" max="41" width="12.8515625" style="30" customWidth="1"/>
    <col min="42" max="42" width="10.140625" style="30" customWidth="1"/>
    <col min="43" max="16384" width="8.8515625" style="30" customWidth="1"/>
  </cols>
  <sheetData>
    <row r="1" spans="1:256" ht="15" hidden="1">
      <c r="A1" s="72" t="s">
        <v>67</v>
      </c>
      <c r="B1" s="72"/>
      <c r="C1" s="72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4"/>
      <c r="AB1" s="74"/>
      <c r="AC1" s="75"/>
      <c r="AD1" s="75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hidden="1">
      <c r="A2" s="76" t="s">
        <v>68</v>
      </c>
      <c r="B2" s="76"/>
      <c r="C2" s="76"/>
      <c r="D2" s="76"/>
      <c r="E2" s="77"/>
      <c r="F2" s="77"/>
      <c r="G2" s="77"/>
      <c r="H2" s="77"/>
      <c r="I2" s="77"/>
      <c r="J2" s="77"/>
      <c r="K2" s="77"/>
      <c r="L2" s="77">
        <v>83101.5</v>
      </c>
      <c r="M2" s="77"/>
      <c r="N2" s="77"/>
      <c r="O2" s="77"/>
      <c r="P2" s="77"/>
      <c r="Q2" s="77"/>
      <c r="R2" s="77"/>
      <c r="S2" s="77"/>
      <c r="T2" s="77"/>
      <c r="U2" s="77">
        <v>27862</v>
      </c>
      <c r="V2" s="77">
        <v>39926.44257977389</v>
      </c>
      <c r="W2" s="77"/>
      <c r="X2" s="77">
        <v>34899.68514462228</v>
      </c>
      <c r="Y2" s="77">
        <v>33725.208999999995</v>
      </c>
      <c r="Z2" s="77">
        <v>30998.519000000022</v>
      </c>
      <c r="AA2" s="78"/>
      <c r="AB2" s="78"/>
      <c r="AC2" s="75"/>
      <c r="AD2" s="75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1" s="5" customFormat="1" ht="24.75" customHeight="1">
      <c r="A3" s="2" t="s">
        <v>174</v>
      </c>
      <c r="B3" s="226"/>
      <c r="C3" s="226"/>
      <c r="D3" s="226"/>
      <c r="E3" s="221"/>
      <c r="F3" s="22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4"/>
      <c r="AE3" s="6"/>
    </row>
    <row r="4" spans="1:256" ht="15.75" customHeight="1">
      <c r="A4" s="32" t="s">
        <v>69</v>
      </c>
      <c r="B4" s="209" t="s">
        <v>205</v>
      </c>
      <c r="C4" s="209" t="s">
        <v>204</v>
      </c>
      <c r="D4" s="209" t="s">
        <v>202</v>
      </c>
      <c r="E4" s="209" t="s">
        <v>201</v>
      </c>
      <c r="F4" s="209" t="s">
        <v>200</v>
      </c>
      <c r="G4" s="33" t="s">
        <v>181</v>
      </c>
      <c r="H4" s="209" t="s">
        <v>178</v>
      </c>
      <c r="I4" s="209" t="s">
        <v>177</v>
      </c>
      <c r="J4" s="33" t="s">
        <v>176</v>
      </c>
      <c r="K4" s="33" t="s">
        <v>31</v>
      </c>
      <c r="L4" s="33" t="s">
        <v>32</v>
      </c>
      <c r="M4" s="33" t="s">
        <v>33</v>
      </c>
      <c r="N4" s="33" t="s">
        <v>34</v>
      </c>
      <c r="O4" s="33" t="s">
        <v>35</v>
      </c>
      <c r="P4" s="33" t="s">
        <v>36</v>
      </c>
      <c r="Q4" s="33" t="s">
        <v>37</v>
      </c>
      <c r="R4" s="33" t="s">
        <v>38</v>
      </c>
      <c r="S4" s="33" t="s">
        <v>39</v>
      </c>
      <c r="T4" s="33" t="s">
        <v>40</v>
      </c>
      <c r="U4" s="33" t="s">
        <v>41</v>
      </c>
      <c r="V4" s="33" t="s">
        <v>42</v>
      </c>
      <c r="W4" s="33" t="s">
        <v>43</v>
      </c>
      <c r="X4" s="33" t="s">
        <v>44</v>
      </c>
      <c r="Y4" s="33" t="s">
        <v>45</v>
      </c>
      <c r="Z4" s="33" t="s">
        <v>46</v>
      </c>
      <c r="AA4" s="33" t="s">
        <v>47</v>
      </c>
      <c r="AB4" s="33" t="s">
        <v>48</v>
      </c>
      <c r="AC4" s="33" t="s">
        <v>49</v>
      </c>
      <c r="AD4" s="33" t="s">
        <v>50</v>
      </c>
      <c r="AE4" s="79"/>
      <c r="AF4" s="79"/>
      <c r="AG4" s="79"/>
      <c r="AH4" s="79"/>
      <c r="AI4" s="80"/>
      <c r="AJ4" s="80"/>
      <c r="AK4" s="80"/>
      <c r="AL4" s="80"/>
      <c r="AM4" s="80"/>
      <c r="AN4" s="80"/>
      <c r="AO4" s="80"/>
      <c r="AP4" s="80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81" t="s">
        <v>11</v>
      </c>
      <c r="B5" s="210"/>
      <c r="C5" s="210"/>
      <c r="D5" s="210"/>
      <c r="E5" s="210"/>
      <c r="F5" s="210"/>
      <c r="G5" s="210"/>
      <c r="H5" s="210"/>
      <c r="I5" s="210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38"/>
      <c r="AF5" s="74"/>
      <c r="AG5" s="74"/>
      <c r="AH5" s="74"/>
      <c r="AI5" s="79"/>
      <c r="AJ5" s="79"/>
      <c r="AK5" s="79"/>
      <c r="AL5" s="79"/>
      <c r="AM5" s="79"/>
      <c r="AN5" s="79"/>
      <c r="AO5" s="79"/>
      <c r="AP5" s="79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37" t="s">
        <v>70</v>
      </c>
      <c r="B6" s="181">
        <v>318208</v>
      </c>
      <c r="C6" s="181">
        <v>295888</v>
      </c>
      <c r="D6" s="181">
        <v>285144</v>
      </c>
      <c r="E6" s="181">
        <v>266783</v>
      </c>
      <c r="F6" s="181">
        <v>253495</v>
      </c>
      <c r="G6" s="181">
        <v>237232</v>
      </c>
      <c r="H6" s="181">
        <v>217985</v>
      </c>
      <c r="I6" s="181">
        <v>196295</v>
      </c>
      <c r="J6" s="181">
        <v>183294</v>
      </c>
      <c r="K6" s="83">
        <v>186557</v>
      </c>
      <c r="L6" s="83">
        <v>185488</v>
      </c>
      <c r="M6" s="83">
        <v>186613</v>
      </c>
      <c r="N6" s="83">
        <v>193136</v>
      </c>
      <c r="O6" s="83">
        <v>189316</v>
      </c>
      <c r="P6" s="83">
        <v>197041</v>
      </c>
      <c r="Q6" s="83">
        <v>196729</v>
      </c>
      <c r="R6" s="83">
        <v>197596</v>
      </c>
      <c r="S6" s="83">
        <v>189660</v>
      </c>
      <c r="T6" s="83">
        <v>188321.658726179</v>
      </c>
      <c r="U6" s="83">
        <v>168666</v>
      </c>
      <c r="V6" s="83">
        <v>167246</v>
      </c>
      <c r="W6" s="83">
        <v>158002.69</v>
      </c>
      <c r="X6" s="83">
        <v>157382.537</v>
      </c>
      <c r="Y6" s="83">
        <v>146718</v>
      </c>
      <c r="Z6" s="83">
        <v>133142</v>
      </c>
      <c r="AA6" s="83">
        <v>124626</v>
      </c>
      <c r="AB6" s="83">
        <v>114817</v>
      </c>
      <c r="AC6" s="83">
        <v>100111</v>
      </c>
      <c r="AD6" s="83">
        <v>87021</v>
      </c>
      <c r="AE6" s="84"/>
      <c r="AF6" s="78"/>
      <c r="AG6" s="78"/>
      <c r="AH6" s="78"/>
      <c r="AI6" s="74"/>
      <c r="AJ6" s="74"/>
      <c r="AK6" s="74"/>
      <c r="AL6" s="74"/>
      <c r="AM6" s="74"/>
      <c r="AN6" s="74"/>
      <c r="AO6" s="74"/>
      <c r="AP6" s="74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37" t="s">
        <v>12</v>
      </c>
      <c r="B7" s="181">
        <v>151345</v>
      </c>
      <c r="C7" s="181">
        <v>142610</v>
      </c>
      <c r="D7" s="181">
        <v>142341</v>
      </c>
      <c r="E7" s="181">
        <v>142795</v>
      </c>
      <c r="F7" s="181">
        <v>120546</v>
      </c>
      <c r="G7" s="181">
        <v>98302</v>
      </c>
      <c r="H7" s="181">
        <v>99332</v>
      </c>
      <c r="I7" s="181">
        <v>85495</v>
      </c>
      <c r="J7" s="181">
        <v>83662</v>
      </c>
      <c r="K7" s="83">
        <v>78559</v>
      </c>
      <c r="L7" s="83">
        <v>72768</v>
      </c>
      <c r="M7" s="83">
        <v>71327</v>
      </c>
      <c r="N7" s="83">
        <v>70203</v>
      </c>
      <c r="O7" s="83">
        <v>62550</v>
      </c>
      <c r="P7" s="83">
        <v>65326</v>
      </c>
      <c r="Q7" s="83">
        <v>62984</v>
      </c>
      <c r="R7" s="83">
        <v>59795</v>
      </c>
      <c r="S7" s="83">
        <v>54782</v>
      </c>
      <c r="T7" s="83">
        <v>52309.046780141995</v>
      </c>
      <c r="U7" s="83">
        <v>49807</v>
      </c>
      <c r="V7" s="83">
        <v>49129</v>
      </c>
      <c r="W7" s="83">
        <v>49778.359</v>
      </c>
      <c r="X7" s="83">
        <v>49058.111</v>
      </c>
      <c r="Y7" s="83">
        <v>51498</v>
      </c>
      <c r="Z7" s="83">
        <v>50412</v>
      </c>
      <c r="AA7" s="83">
        <v>46749</v>
      </c>
      <c r="AB7" s="83">
        <v>45130</v>
      </c>
      <c r="AC7" s="83">
        <v>46070</v>
      </c>
      <c r="AD7" s="83">
        <v>44471</v>
      </c>
      <c r="AE7" s="84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40" t="s">
        <v>71</v>
      </c>
      <c r="B8" s="170">
        <v>15166</v>
      </c>
      <c r="C8" s="170">
        <v>9566</v>
      </c>
      <c r="D8" s="170">
        <v>9673</v>
      </c>
      <c r="E8" s="170">
        <v>9546</v>
      </c>
      <c r="F8" s="170">
        <v>9567</v>
      </c>
      <c r="G8" s="170">
        <v>19264</v>
      </c>
      <c r="H8" s="170">
        <v>18833</v>
      </c>
      <c r="I8" s="170">
        <v>18465</v>
      </c>
      <c r="J8" s="170">
        <v>18270</v>
      </c>
      <c r="K8" s="55">
        <v>18823</v>
      </c>
      <c r="L8" s="55">
        <v>18434</v>
      </c>
      <c r="M8" s="55">
        <v>18573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38"/>
      <c r="AF8" s="38"/>
      <c r="AG8" s="38"/>
      <c r="AH8" s="38"/>
      <c r="AI8" s="78"/>
      <c r="AJ8" s="78"/>
      <c r="AK8" s="78"/>
      <c r="AL8" s="78"/>
      <c r="AM8" s="78"/>
      <c r="AN8" s="78"/>
      <c r="AO8" s="78"/>
      <c r="AP8" s="7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53" t="s">
        <v>72</v>
      </c>
      <c r="B9" s="85">
        <v>484719</v>
      </c>
      <c r="C9" s="85">
        <v>448064</v>
      </c>
      <c r="D9" s="85">
        <v>437158</v>
      </c>
      <c r="E9" s="85">
        <v>419124</v>
      </c>
      <c r="F9" s="85">
        <v>383608</v>
      </c>
      <c r="G9" s="85">
        <v>354798</v>
      </c>
      <c r="H9" s="85">
        <v>336150</v>
      </c>
      <c r="I9" s="85">
        <v>300255</v>
      </c>
      <c r="J9" s="85">
        <v>285226</v>
      </c>
      <c r="K9" s="85">
        <v>283939</v>
      </c>
      <c r="L9" s="85">
        <v>276690</v>
      </c>
      <c r="M9" s="85">
        <v>276513</v>
      </c>
      <c r="N9" s="85">
        <v>263339</v>
      </c>
      <c r="O9" s="85">
        <v>251866</v>
      </c>
      <c r="P9" s="85">
        <v>262367</v>
      </c>
      <c r="Q9" s="85">
        <v>259713</v>
      </c>
      <c r="R9" s="85">
        <v>257391</v>
      </c>
      <c r="S9" s="85">
        <v>244442</v>
      </c>
      <c r="T9" s="85">
        <v>240630.705506321</v>
      </c>
      <c r="U9" s="85">
        <v>218473</v>
      </c>
      <c r="V9" s="85">
        <v>216375</v>
      </c>
      <c r="W9" s="85">
        <v>207781.049</v>
      </c>
      <c r="X9" s="85">
        <v>206440.64800000002</v>
      </c>
      <c r="Y9" s="85">
        <v>198216</v>
      </c>
      <c r="Z9" s="85">
        <v>183554</v>
      </c>
      <c r="AA9" s="85">
        <v>171375</v>
      </c>
      <c r="AB9" s="85">
        <v>159947</v>
      </c>
      <c r="AC9" s="85">
        <v>146181</v>
      </c>
      <c r="AD9" s="85">
        <v>131492</v>
      </c>
      <c r="AE9" s="86"/>
      <c r="AF9" s="87"/>
      <c r="AG9" s="87"/>
      <c r="AH9" s="87"/>
      <c r="AI9" s="38"/>
      <c r="AJ9" s="38"/>
      <c r="AK9" s="38"/>
      <c r="AL9" s="38"/>
      <c r="AM9" s="38"/>
      <c r="AN9" s="38"/>
      <c r="AO9" s="38"/>
      <c r="AP9" s="38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37"/>
      <c r="B10" s="197"/>
      <c r="C10" s="197"/>
      <c r="D10" s="197"/>
      <c r="E10" s="197"/>
      <c r="F10" s="197"/>
      <c r="G10" s="197"/>
      <c r="H10" s="197"/>
      <c r="I10" s="197"/>
      <c r="J10" s="19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90"/>
      <c r="AG10" s="90"/>
      <c r="AH10" s="90"/>
      <c r="AI10" s="87"/>
      <c r="AJ10" s="87"/>
      <c r="AK10" s="87"/>
      <c r="AL10" s="87"/>
      <c r="AM10" s="87"/>
      <c r="AN10" s="87"/>
      <c r="AO10" s="87"/>
      <c r="AP10" s="87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37" t="s">
        <v>73</v>
      </c>
      <c r="B11" s="181">
        <v>55786</v>
      </c>
      <c r="C11" s="181">
        <v>38474</v>
      </c>
      <c r="D11" s="181">
        <v>33066</v>
      </c>
      <c r="E11" s="181">
        <v>33625</v>
      </c>
      <c r="F11" s="181">
        <v>44306</v>
      </c>
      <c r="G11" s="181">
        <v>35903</v>
      </c>
      <c r="H11" s="181">
        <v>29551</v>
      </c>
      <c r="I11" s="181">
        <v>39955</v>
      </c>
      <c r="J11" s="181">
        <v>35101</v>
      </c>
      <c r="K11" s="83">
        <v>29165</v>
      </c>
      <c r="L11" s="83">
        <v>18165</v>
      </c>
      <c r="M11" s="83">
        <v>11421</v>
      </c>
      <c r="N11" s="83">
        <v>15190</v>
      </c>
      <c r="O11" s="83">
        <v>9383</v>
      </c>
      <c r="P11" s="83">
        <v>4660</v>
      </c>
      <c r="Q11" s="83">
        <v>13710</v>
      </c>
      <c r="R11" s="83">
        <v>8102</v>
      </c>
      <c r="S11" s="83">
        <v>10611</v>
      </c>
      <c r="T11" s="83">
        <v>7427.4</v>
      </c>
      <c r="U11" s="83">
        <v>6071</v>
      </c>
      <c r="V11" s="83">
        <v>16818</v>
      </c>
      <c r="W11" s="83">
        <v>5624.727</v>
      </c>
      <c r="X11" s="83">
        <v>9568.412</v>
      </c>
      <c r="Y11" s="83">
        <v>10673</v>
      </c>
      <c r="Z11" s="83">
        <v>3680</v>
      </c>
      <c r="AA11" s="83">
        <v>2482</v>
      </c>
      <c r="AB11" s="83">
        <v>2760</v>
      </c>
      <c r="AC11" s="83">
        <v>1574</v>
      </c>
      <c r="AD11" s="83">
        <v>5473</v>
      </c>
      <c r="AE11" s="91"/>
      <c r="AF11" s="92"/>
      <c r="AG11" s="92"/>
      <c r="AH11" s="92"/>
      <c r="AI11" s="90"/>
      <c r="AJ11" s="90"/>
      <c r="AK11" s="90"/>
      <c r="AL11" s="90"/>
      <c r="AM11" s="90"/>
      <c r="AN11" s="90"/>
      <c r="AO11" s="90"/>
      <c r="AP11" s="90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37" t="s">
        <v>74</v>
      </c>
      <c r="B12" s="181">
        <v>0</v>
      </c>
      <c r="C12" s="181">
        <v>119381</v>
      </c>
      <c r="D12" s="181"/>
      <c r="E12" s="181"/>
      <c r="F12" s="181">
        <v>1748</v>
      </c>
      <c r="G12" s="181">
        <v>3556</v>
      </c>
      <c r="H12" s="181">
        <v>3028</v>
      </c>
      <c r="I12" s="181">
        <v>4031</v>
      </c>
      <c r="J12" s="181">
        <v>5973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52221</v>
      </c>
      <c r="AB12" s="83">
        <v>47530</v>
      </c>
      <c r="AC12" s="93">
        <v>45018</v>
      </c>
      <c r="AD12" s="93">
        <v>47111</v>
      </c>
      <c r="AE12" s="89"/>
      <c r="AF12" s="90"/>
      <c r="AG12" s="90"/>
      <c r="AH12" s="90"/>
      <c r="AI12" s="92"/>
      <c r="AJ12" s="92"/>
      <c r="AK12" s="92"/>
      <c r="AL12" s="92"/>
      <c r="AM12" s="92"/>
      <c r="AN12" s="92"/>
      <c r="AO12" s="92"/>
      <c r="AP12" s="9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37" t="s">
        <v>75</v>
      </c>
      <c r="B13" s="181">
        <v>74843</v>
      </c>
      <c r="C13" s="181">
        <v>67594</v>
      </c>
      <c r="D13" s="181">
        <v>75477</v>
      </c>
      <c r="E13" s="181">
        <v>73405</v>
      </c>
      <c r="F13" s="181">
        <v>89379</v>
      </c>
      <c r="G13" s="181">
        <v>63977</v>
      </c>
      <c r="H13" s="181">
        <v>74003</v>
      </c>
      <c r="I13" s="181">
        <v>64875</v>
      </c>
      <c r="J13" s="181">
        <v>63492</v>
      </c>
      <c r="K13" s="83">
        <v>63724</v>
      </c>
      <c r="L13" s="83">
        <v>57864</v>
      </c>
      <c r="M13" s="83">
        <v>65036</v>
      </c>
      <c r="N13" s="83">
        <v>64868</v>
      </c>
      <c r="O13" s="83">
        <v>48044</v>
      </c>
      <c r="P13" s="83">
        <v>43537</v>
      </c>
      <c r="Q13" s="83">
        <v>55936</v>
      </c>
      <c r="R13" s="83">
        <v>52995</v>
      </c>
      <c r="S13" s="83">
        <v>41364</v>
      </c>
      <c r="T13" s="83">
        <v>43054</v>
      </c>
      <c r="U13" s="83">
        <v>32705</v>
      </c>
      <c r="V13" s="83">
        <v>59666</v>
      </c>
      <c r="W13" s="83">
        <v>30841.762000000002</v>
      </c>
      <c r="X13" s="83">
        <v>26115.089</v>
      </c>
      <c r="Y13" s="83">
        <v>19409.593999999997</v>
      </c>
      <c r="Z13" s="83">
        <v>38473</v>
      </c>
      <c r="AA13" s="83">
        <v>0</v>
      </c>
      <c r="AB13" s="83">
        <v>0</v>
      </c>
      <c r="AC13" s="93"/>
      <c r="AD13" s="93">
        <v>0</v>
      </c>
      <c r="AE13" s="91"/>
      <c r="AF13" s="92"/>
      <c r="AG13" s="92"/>
      <c r="AH13" s="92"/>
      <c r="AI13" s="90"/>
      <c r="AJ13" s="90"/>
      <c r="AK13" s="90"/>
      <c r="AL13" s="90"/>
      <c r="AM13" s="90"/>
      <c r="AN13" s="90"/>
      <c r="AO13" s="90"/>
      <c r="AP13" s="90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37" t="s">
        <v>76</v>
      </c>
      <c r="B14" s="181">
        <v>210422</v>
      </c>
      <c r="C14" s="181">
        <v>43720</v>
      </c>
      <c r="D14" s="181">
        <v>130015</v>
      </c>
      <c r="E14" s="181">
        <v>217971</v>
      </c>
      <c r="F14" s="181">
        <v>213247</v>
      </c>
      <c r="G14" s="181">
        <v>157154</v>
      </c>
      <c r="H14" s="181">
        <v>159390</v>
      </c>
      <c r="I14" s="181">
        <v>159560</v>
      </c>
      <c r="J14" s="181">
        <v>24570</v>
      </c>
      <c r="K14" s="83">
        <v>74544</v>
      </c>
      <c r="L14" s="83">
        <v>32890</v>
      </c>
      <c r="M14" s="83">
        <v>104886</v>
      </c>
      <c r="N14" s="83">
        <v>79117</v>
      </c>
      <c r="O14" s="83">
        <v>55268</v>
      </c>
      <c r="P14" s="83">
        <v>38273</v>
      </c>
      <c r="Q14" s="83">
        <v>34464</v>
      </c>
      <c r="R14" s="83">
        <v>25238</v>
      </c>
      <c r="S14" s="83">
        <v>67063</v>
      </c>
      <c r="T14" s="83">
        <v>31489.045208607</v>
      </c>
      <c r="U14" s="83">
        <v>54406</v>
      </c>
      <c r="V14" s="83">
        <v>114034</v>
      </c>
      <c r="W14" s="83">
        <v>87666.886</v>
      </c>
      <c r="X14" s="83">
        <v>24797.997</v>
      </c>
      <c r="Y14" s="83">
        <v>36441</v>
      </c>
      <c r="Z14" s="83">
        <v>87689</v>
      </c>
      <c r="AA14" s="83">
        <v>45275</v>
      </c>
      <c r="AB14" s="83">
        <v>32501</v>
      </c>
      <c r="AC14" s="93">
        <v>29318</v>
      </c>
      <c r="AD14" s="93">
        <v>29351</v>
      </c>
      <c r="AE14" s="89"/>
      <c r="AF14" s="90"/>
      <c r="AG14" s="90"/>
      <c r="AH14" s="90"/>
      <c r="AI14" s="92"/>
      <c r="AJ14" s="92"/>
      <c r="AK14" s="92"/>
      <c r="AL14" s="92"/>
      <c r="AM14" s="92"/>
      <c r="AN14" s="92"/>
      <c r="AO14" s="92"/>
      <c r="AP14" s="92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37" t="s">
        <v>77</v>
      </c>
      <c r="B15" s="181">
        <v>82535</v>
      </c>
      <c r="C15" s="181">
        <v>203037</v>
      </c>
      <c r="D15" s="181">
        <v>210694</v>
      </c>
      <c r="E15" s="181">
        <v>86012</v>
      </c>
      <c r="F15" s="181">
        <v>92398</v>
      </c>
      <c r="G15" s="181">
        <v>102915</v>
      </c>
      <c r="H15" s="181">
        <v>63897</v>
      </c>
      <c r="I15" s="181">
        <v>1964</v>
      </c>
      <c r="J15" s="181">
        <v>148322</v>
      </c>
      <c r="K15" s="83">
        <v>123725</v>
      </c>
      <c r="L15" s="83">
        <v>115685</v>
      </c>
      <c r="M15" s="83">
        <v>118935</v>
      </c>
      <c r="N15" s="83">
        <v>104407</v>
      </c>
      <c r="O15" s="83">
        <v>86970</v>
      </c>
      <c r="P15" s="83">
        <v>86233</v>
      </c>
      <c r="Q15" s="83">
        <v>80622</v>
      </c>
      <c r="R15" s="83">
        <v>83330</v>
      </c>
      <c r="S15" s="83">
        <v>69258</v>
      </c>
      <c r="T15" s="83">
        <v>69582.4</v>
      </c>
      <c r="U15" s="83">
        <v>64733</v>
      </c>
      <c r="V15" s="83">
        <v>63698</v>
      </c>
      <c r="W15" s="83">
        <v>55824.372</v>
      </c>
      <c r="X15" s="83">
        <v>58709</v>
      </c>
      <c r="Y15" s="83">
        <v>55874</v>
      </c>
      <c r="Z15" s="83">
        <v>54788</v>
      </c>
      <c r="AA15" s="83">
        <v>25382</v>
      </c>
      <c r="AB15" s="83">
        <v>57466</v>
      </c>
      <c r="AC15" s="93">
        <v>26175</v>
      </c>
      <c r="AD15" s="93">
        <v>46408</v>
      </c>
      <c r="AE15" s="91"/>
      <c r="AF15" s="92"/>
      <c r="AG15" s="92"/>
      <c r="AH15" s="92"/>
      <c r="AI15" s="90"/>
      <c r="AJ15" s="90"/>
      <c r="AK15" s="90"/>
      <c r="AL15" s="90"/>
      <c r="AM15" s="90"/>
      <c r="AN15" s="90"/>
      <c r="AO15" s="90"/>
      <c r="AP15" s="90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40" t="s">
        <v>14</v>
      </c>
      <c r="B16" s="170">
        <v>387035</v>
      </c>
      <c r="C16" s="170">
        <v>144652</v>
      </c>
      <c r="D16" s="170">
        <v>168923</v>
      </c>
      <c r="E16" s="170">
        <v>573460</v>
      </c>
      <c r="F16" s="170">
        <v>494497</v>
      </c>
      <c r="G16" s="170">
        <v>412776</v>
      </c>
      <c r="H16" s="170">
        <v>275358</v>
      </c>
      <c r="I16" s="170">
        <v>486537</v>
      </c>
      <c r="J16" s="170">
        <v>402058</v>
      </c>
      <c r="K16" s="55">
        <v>316784</v>
      </c>
      <c r="L16" s="55">
        <v>219265</v>
      </c>
      <c r="M16" s="55">
        <v>325861</v>
      </c>
      <c r="N16" s="55">
        <v>258057</v>
      </c>
      <c r="O16" s="55">
        <v>210243</v>
      </c>
      <c r="P16" s="55">
        <v>119047</v>
      </c>
      <c r="Q16" s="55">
        <v>147763</v>
      </c>
      <c r="R16" s="55">
        <v>105829</v>
      </c>
      <c r="S16" s="55">
        <v>61061</v>
      </c>
      <c r="T16" s="55">
        <v>37576.531735952034</v>
      </c>
      <c r="U16" s="55">
        <v>117165</v>
      </c>
      <c r="V16" s="55">
        <v>81230</v>
      </c>
      <c r="W16" s="55">
        <v>57456.496</v>
      </c>
      <c r="X16" s="55">
        <v>36545.744</v>
      </c>
      <c r="Y16" s="55">
        <v>84885</v>
      </c>
      <c r="Z16" s="55">
        <v>74234</v>
      </c>
      <c r="AA16" s="55">
        <v>50040</v>
      </c>
      <c r="AB16" s="55">
        <v>26109</v>
      </c>
      <c r="AC16" s="55">
        <v>71717</v>
      </c>
      <c r="AD16" s="55">
        <v>47034</v>
      </c>
      <c r="AE16" s="91"/>
      <c r="AF16" s="91"/>
      <c r="AG16" s="91"/>
      <c r="AH16" s="91"/>
      <c r="AI16" s="92"/>
      <c r="AJ16" s="92"/>
      <c r="AK16" s="92"/>
      <c r="AL16" s="92"/>
      <c r="AM16" s="92"/>
      <c r="AN16" s="92"/>
      <c r="AO16" s="92"/>
      <c r="AP16" s="92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53" t="s">
        <v>15</v>
      </c>
      <c r="B17" s="85">
        <v>810621</v>
      </c>
      <c r="C17" s="85">
        <v>616858</v>
      </c>
      <c r="D17" s="85">
        <v>618175</v>
      </c>
      <c r="E17" s="85">
        <v>984473</v>
      </c>
      <c r="F17" s="85">
        <v>935575</v>
      </c>
      <c r="G17" s="85">
        <v>776281</v>
      </c>
      <c r="H17" s="85">
        <v>605227</v>
      </c>
      <c r="I17" s="85">
        <v>756922</v>
      </c>
      <c r="J17" s="85">
        <v>679516</v>
      </c>
      <c r="K17" s="85">
        <v>607942</v>
      </c>
      <c r="L17" s="85">
        <v>443869</v>
      </c>
      <c r="M17" s="85">
        <v>626139</v>
      </c>
      <c r="N17" s="85">
        <v>521639</v>
      </c>
      <c r="O17" s="85">
        <v>409908</v>
      </c>
      <c r="P17" s="85">
        <v>291750</v>
      </c>
      <c r="Q17" s="85">
        <v>332495</v>
      </c>
      <c r="R17" s="85">
        <v>275494</v>
      </c>
      <c r="S17" s="85">
        <v>249357</v>
      </c>
      <c r="T17" s="85">
        <v>189129.37694455904</v>
      </c>
      <c r="U17" s="85">
        <v>275080</v>
      </c>
      <c r="V17" s="85">
        <v>335446</v>
      </c>
      <c r="W17" s="85">
        <v>237414.24300000002</v>
      </c>
      <c r="X17" s="85">
        <v>155736.035</v>
      </c>
      <c r="Y17" s="85">
        <v>207282.59399999998</v>
      </c>
      <c r="Z17" s="85">
        <v>258864</v>
      </c>
      <c r="AA17" s="85">
        <v>175400</v>
      </c>
      <c r="AB17" s="85">
        <v>166366</v>
      </c>
      <c r="AC17" s="85">
        <v>173802</v>
      </c>
      <c r="AD17" s="85">
        <v>175377</v>
      </c>
      <c r="AE17" s="94"/>
      <c r="AF17" s="95"/>
      <c r="AG17" s="95"/>
      <c r="AH17" s="95"/>
      <c r="AI17" s="91"/>
      <c r="AJ17" s="91"/>
      <c r="AK17" s="91"/>
      <c r="AL17" s="91"/>
      <c r="AM17" s="91"/>
      <c r="AN17" s="91"/>
      <c r="AO17" s="91"/>
      <c r="AP17" s="91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37"/>
      <c r="B18" s="197"/>
      <c r="C18" s="197"/>
      <c r="D18" s="197"/>
      <c r="E18" s="197"/>
      <c r="F18" s="197"/>
      <c r="G18" s="197"/>
      <c r="H18" s="197"/>
      <c r="I18" s="197"/>
      <c r="J18" s="19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9"/>
      <c r="AF18" s="90"/>
      <c r="AG18" s="90"/>
      <c r="AH18" s="90"/>
      <c r="AI18" s="95"/>
      <c r="AJ18" s="95"/>
      <c r="AK18" s="95"/>
      <c r="AL18" s="95"/>
      <c r="AM18" s="95"/>
      <c r="AN18" s="95"/>
      <c r="AO18" s="95"/>
      <c r="AP18" s="95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96" t="s">
        <v>16</v>
      </c>
      <c r="B19" s="198">
        <v>1295340</v>
      </c>
      <c r="C19" s="198">
        <v>1064922</v>
      </c>
      <c r="D19" s="198">
        <v>1055333</v>
      </c>
      <c r="E19" s="198">
        <v>1403597</v>
      </c>
      <c r="F19" s="198">
        <v>1319183</v>
      </c>
      <c r="G19" s="198">
        <v>1131079</v>
      </c>
      <c r="H19" s="198">
        <v>941377</v>
      </c>
      <c r="I19" s="198">
        <v>1057177</v>
      </c>
      <c r="J19" s="198">
        <v>964742</v>
      </c>
      <c r="K19" s="97">
        <v>891881</v>
      </c>
      <c r="L19" s="97">
        <v>720559</v>
      </c>
      <c r="M19" s="97">
        <v>902652</v>
      </c>
      <c r="N19" s="97">
        <v>784978</v>
      </c>
      <c r="O19" s="97">
        <v>661774</v>
      </c>
      <c r="P19" s="97">
        <v>554117</v>
      </c>
      <c r="Q19" s="97">
        <v>592208</v>
      </c>
      <c r="R19" s="97">
        <v>532885</v>
      </c>
      <c r="S19" s="97">
        <v>493799</v>
      </c>
      <c r="T19" s="97">
        <v>429760.0824508801</v>
      </c>
      <c r="U19" s="97">
        <v>493553</v>
      </c>
      <c r="V19" s="97">
        <v>551821</v>
      </c>
      <c r="W19" s="97">
        <v>445195.292</v>
      </c>
      <c r="X19" s="97">
        <v>362176.683</v>
      </c>
      <c r="Y19" s="97">
        <v>405498.594</v>
      </c>
      <c r="Z19" s="97">
        <v>442418</v>
      </c>
      <c r="AA19" s="97">
        <v>346775</v>
      </c>
      <c r="AB19" s="97">
        <v>326313</v>
      </c>
      <c r="AC19" s="97">
        <v>319983</v>
      </c>
      <c r="AD19" s="97">
        <v>306869</v>
      </c>
      <c r="AE19" s="86"/>
      <c r="AF19" s="87"/>
      <c r="AG19" s="87"/>
      <c r="AH19" s="87"/>
      <c r="AI19" s="90"/>
      <c r="AJ19" s="90"/>
      <c r="AK19" s="90"/>
      <c r="AL19" s="90"/>
      <c r="AM19" s="90"/>
      <c r="AN19" s="90"/>
      <c r="AO19" s="90"/>
      <c r="AP19" s="90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53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6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98" t="s">
        <v>17</v>
      </c>
      <c r="B21" s="199"/>
      <c r="C21" s="199"/>
      <c r="D21" s="199"/>
      <c r="E21" s="199"/>
      <c r="F21" s="199"/>
      <c r="G21" s="199"/>
      <c r="H21" s="199"/>
      <c r="I21" s="199"/>
      <c r="J21" s="1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37" t="s">
        <v>18</v>
      </c>
      <c r="B22" s="200">
        <v>1205</v>
      </c>
      <c r="C22" s="200">
        <v>1205</v>
      </c>
      <c r="D22" s="200">
        <v>1204.8000000000002</v>
      </c>
      <c r="E22" s="200">
        <v>1205</v>
      </c>
      <c r="F22" s="200">
        <v>1205</v>
      </c>
      <c r="G22" s="200">
        <v>1205</v>
      </c>
      <c r="H22" s="200">
        <v>1205</v>
      </c>
      <c r="I22" s="200">
        <v>1205</v>
      </c>
      <c r="J22" s="200">
        <v>1205</v>
      </c>
      <c r="K22" s="83">
        <v>1205</v>
      </c>
      <c r="L22" s="83">
        <v>1201</v>
      </c>
      <c r="M22" s="83">
        <v>1201</v>
      </c>
      <c r="N22" s="83">
        <v>1201</v>
      </c>
      <c r="O22" s="83">
        <v>1201</v>
      </c>
      <c r="P22" s="83">
        <v>1191</v>
      </c>
      <c r="Q22" s="83">
        <v>1191</v>
      </c>
      <c r="R22" s="83">
        <v>1191</v>
      </c>
      <c r="S22" s="83">
        <v>1191</v>
      </c>
      <c r="T22" s="83">
        <v>1191</v>
      </c>
      <c r="U22" s="83">
        <v>1191</v>
      </c>
      <c r="V22" s="83">
        <v>1191</v>
      </c>
      <c r="W22" s="83">
        <v>1191</v>
      </c>
      <c r="X22" s="83">
        <v>1191</v>
      </c>
      <c r="Y22" s="83">
        <v>1191</v>
      </c>
      <c r="Z22" s="83">
        <v>1191</v>
      </c>
      <c r="AA22" s="83">
        <v>1191</v>
      </c>
      <c r="AB22" s="83">
        <v>1191</v>
      </c>
      <c r="AC22" s="83">
        <v>1191</v>
      </c>
      <c r="AD22" s="83">
        <v>1190.5</v>
      </c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37" t="s">
        <v>78</v>
      </c>
      <c r="B23" s="200">
        <v>93812</v>
      </c>
      <c r="C23" s="200">
        <v>93812</v>
      </c>
      <c r="D23" s="200">
        <v>93733.792</v>
      </c>
      <c r="E23" s="200">
        <v>90189</v>
      </c>
      <c r="F23" s="200">
        <v>90189</v>
      </c>
      <c r="G23" s="200">
        <v>90384</v>
      </c>
      <c r="H23" s="200">
        <v>90389</v>
      </c>
      <c r="I23" s="200">
        <v>80856</v>
      </c>
      <c r="J23" s="200">
        <v>80856</v>
      </c>
      <c r="K23" s="83">
        <v>80856</v>
      </c>
      <c r="L23" s="83">
        <v>70990</v>
      </c>
      <c r="M23" s="83">
        <v>66401</v>
      </c>
      <c r="N23" s="83">
        <v>66401</v>
      </c>
      <c r="O23" s="83">
        <v>66401</v>
      </c>
      <c r="P23" s="83">
        <v>41624</v>
      </c>
      <c r="Q23" s="83">
        <v>41624</v>
      </c>
      <c r="R23" s="83">
        <v>41624</v>
      </c>
      <c r="S23" s="83">
        <v>41624</v>
      </c>
      <c r="T23" s="83">
        <v>41623.8988499999</v>
      </c>
      <c r="U23" s="83">
        <v>41623.8988499999</v>
      </c>
      <c r="V23" s="83">
        <v>41623.8988499999</v>
      </c>
      <c r="W23" s="83">
        <v>41623.899</v>
      </c>
      <c r="X23" s="83">
        <v>41623.899</v>
      </c>
      <c r="Y23" s="83">
        <v>40904</v>
      </c>
      <c r="Z23" s="83">
        <v>40904</v>
      </c>
      <c r="AA23" s="83">
        <v>40904</v>
      </c>
      <c r="AB23" s="83">
        <v>40904</v>
      </c>
      <c r="AC23" s="83">
        <v>38362</v>
      </c>
      <c r="AD23" s="83">
        <v>38362</v>
      </c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37" t="s">
        <v>79</v>
      </c>
      <c r="B24" s="200">
        <v>24550</v>
      </c>
      <c r="C24" s="200">
        <v>5864</v>
      </c>
      <c r="D24" s="200">
        <v>11482</v>
      </c>
      <c r="E24" s="200">
        <v>7126</v>
      </c>
      <c r="F24" s="200">
        <v>6897</v>
      </c>
      <c r="G24" s="200">
        <v>12865</v>
      </c>
      <c r="H24" s="200">
        <v>1141</v>
      </c>
      <c r="I24" s="200">
        <v>-7405</v>
      </c>
      <c r="J24" s="200">
        <v>-8448</v>
      </c>
      <c r="K24" s="83">
        <v>9944</v>
      </c>
      <c r="L24" s="83">
        <v>751</v>
      </c>
      <c r="M24" s="83">
        <v>4186</v>
      </c>
      <c r="N24" s="83">
        <v>12509</v>
      </c>
      <c r="O24" s="83">
        <v>3864</v>
      </c>
      <c r="P24" s="83">
        <v>4340</v>
      </c>
      <c r="Q24" s="83">
        <v>-3661.122</v>
      </c>
      <c r="R24" s="83">
        <v>-3659</v>
      </c>
      <c r="S24" s="83">
        <v>-9869.1803274</v>
      </c>
      <c r="T24" s="83">
        <v>-7422.4714754</v>
      </c>
      <c r="U24" s="83">
        <v>-17965</v>
      </c>
      <c r="V24" s="83">
        <v>-11987</v>
      </c>
      <c r="W24" s="83">
        <v>-17880.885000000002</v>
      </c>
      <c r="X24" s="83">
        <v>-10000.811</v>
      </c>
      <c r="Y24" s="83">
        <v>-8163.4220000000005</v>
      </c>
      <c r="Z24" s="83">
        <v>-7551</v>
      </c>
      <c r="AA24" s="83">
        <v>-1832</v>
      </c>
      <c r="AB24" s="83">
        <v>-4127</v>
      </c>
      <c r="AC24" s="83">
        <v>-7086</v>
      </c>
      <c r="AD24" s="83">
        <v>-6558</v>
      </c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40" t="s">
        <v>80</v>
      </c>
      <c r="B25" s="201">
        <v>836928</v>
      </c>
      <c r="C25" s="201">
        <v>684745</v>
      </c>
      <c r="D25" s="201">
        <v>542334.679</v>
      </c>
      <c r="E25" s="201">
        <v>948770</v>
      </c>
      <c r="F25" s="201">
        <v>824785</v>
      </c>
      <c r="G25" s="201">
        <v>674842</v>
      </c>
      <c r="H25" s="201">
        <v>555594</v>
      </c>
      <c r="I25" s="201">
        <v>762280</v>
      </c>
      <c r="J25" s="201">
        <v>640548</v>
      </c>
      <c r="K25" s="55">
        <v>524862</v>
      </c>
      <c r="L25" s="55">
        <v>427297</v>
      </c>
      <c r="M25" s="55">
        <v>540294</v>
      </c>
      <c r="N25" s="55">
        <v>466090</v>
      </c>
      <c r="O25" s="55">
        <v>388967</v>
      </c>
      <c r="P25" s="55">
        <v>321461</v>
      </c>
      <c r="Q25" s="55">
        <v>387637</v>
      </c>
      <c r="R25" s="55">
        <v>341510</v>
      </c>
      <c r="S25" s="55">
        <v>288005</v>
      </c>
      <c r="T25" s="55">
        <v>247785.3351037282</v>
      </c>
      <c r="U25" s="55">
        <v>297206</v>
      </c>
      <c r="V25" s="55">
        <v>263366</v>
      </c>
      <c r="W25" s="55">
        <v>226440.233</v>
      </c>
      <c r="X25" s="55">
        <v>195623.2369164602</v>
      </c>
      <c r="Y25" s="55">
        <v>237993.28100000002</v>
      </c>
      <c r="Z25" s="55">
        <v>206331</v>
      </c>
      <c r="AA25" s="55">
        <v>166722</v>
      </c>
      <c r="AB25" s="55">
        <v>135768</v>
      </c>
      <c r="AC25" s="55">
        <v>189738</v>
      </c>
      <c r="AD25" s="55">
        <v>166850</v>
      </c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53" t="s">
        <v>81</v>
      </c>
      <c r="B26" s="85">
        <v>956495</v>
      </c>
      <c r="C26" s="85">
        <v>785626</v>
      </c>
      <c r="D26" s="85">
        <v>648755.271</v>
      </c>
      <c r="E26" s="85">
        <v>1047290</v>
      </c>
      <c r="F26" s="85">
        <v>923076</v>
      </c>
      <c r="G26" s="85">
        <v>779296</v>
      </c>
      <c r="H26" s="85">
        <v>648329</v>
      </c>
      <c r="I26" s="85">
        <v>836936</v>
      </c>
      <c r="J26" s="85">
        <v>714161</v>
      </c>
      <c r="K26" s="85">
        <v>616867</v>
      </c>
      <c r="L26" s="85">
        <v>500239</v>
      </c>
      <c r="M26" s="85">
        <v>612082</v>
      </c>
      <c r="N26" s="85">
        <v>546201</v>
      </c>
      <c r="O26" s="85">
        <v>460433</v>
      </c>
      <c r="P26" s="85">
        <v>368616</v>
      </c>
      <c r="Q26" s="85">
        <v>426790.878</v>
      </c>
      <c r="R26" s="85">
        <v>380666</v>
      </c>
      <c r="S26" s="85">
        <v>320950.8196726</v>
      </c>
      <c r="T26" s="85">
        <v>283177.7624783281</v>
      </c>
      <c r="U26" s="85">
        <v>322055.8988499999</v>
      </c>
      <c r="V26" s="85">
        <v>294193.5727557142</v>
      </c>
      <c r="W26" s="85">
        <v>251374.247</v>
      </c>
      <c r="X26" s="85">
        <v>228437.3249164602</v>
      </c>
      <c r="Y26" s="85">
        <v>271924.859</v>
      </c>
      <c r="Z26" s="85">
        <v>240875</v>
      </c>
      <c r="AA26" s="85">
        <v>206985</v>
      </c>
      <c r="AB26" s="85">
        <v>173736</v>
      </c>
      <c r="AC26" s="85">
        <v>222205</v>
      </c>
      <c r="AD26" s="85">
        <v>199844.5</v>
      </c>
      <c r="AE26" s="100"/>
      <c r="AF26" s="100"/>
      <c r="AG26" s="100"/>
      <c r="AH26" s="101"/>
      <c r="AI26" s="100"/>
      <c r="AJ26" s="100"/>
      <c r="AK26" s="100"/>
      <c r="AL26" s="100"/>
      <c r="AM26" s="100"/>
      <c r="AN26" s="100"/>
      <c r="AO26" s="100"/>
      <c r="AP26" s="100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53"/>
      <c r="B27" s="202"/>
      <c r="C27" s="202"/>
      <c r="D27" s="202"/>
      <c r="E27" s="202"/>
      <c r="F27" s="202"/>
      <c r="G27" s="202"/>
      <c r="H27" s="202"/>
      <c r="I27" s="202"/>
      <c r="J27" s="202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100"/>
      <c r="AF27" s="100"/>
      <c r="AG27" s="100"/>
      <c r="AH27" s="100"/>
      <c r="AI27" s="101"/>
      <c r="AJ27" s="101"/>
      <c r="AK27" s="101"/>
      <c r="AL27" s="100"/>
      <c r="AM27" s="100"/>
      <c r="AN27" s="100"/>
      <c r="AO27" s="100"/>
      <c r="AP27" s="100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40" t="s">
        <v>82</v>
      </c>
      <c r="B28" s="201">
        <v>11341</v>
      </c>
      <c r="C28" s="201">
        <v>14269</v>
      </c>
      <c r="D28" s="201">
        <v>14455</v>
      </c>
      <c r="E28" s="201">
        <v>14234</v>
      </c>
      <c r="F28" s="201">
        <v>14269</v>
      </c>
      <c r="G28" s="201">
        <v>12259</v>
      </c>
      <c r="H28" s="201">
        <v>11894</v>
      </c>
      <c r="I28" s="201">
        <v>11582</v>
      </c>
      <c r="J28" s="201">
        <v>11418</v>
      </c>
      <c r="K28" s="55">
        <v>12196</v>
      </c>
      <c r="L28" s="55">
        <v>11832</v>
      </c>
      <c r="M28" s="55">
        <v>11962</v>
      </c>
      <c r="N28" s="55">
        <v>12390</v>
      </c>
      <c r="O28" s="55">
        <v>7941</v>
      </c>
      <c r="P28" s="55">
        <v>7970</v>
      </c>
      <c r="Q28" s="55">
        <v>7488</v>
      </c>
      <c r="R28" s="55">
        <v>7478.4728085714305</v>
      </c>
      <c r="S28" s="55">
        <v>3520.1421148</v>
      </c>
      <c r="T28" s="55">
        <v>3529.0925628</v>
      </c>
      <c r="U28" s="55">
        <v>3483</v>
      </c>
      <c r="V28" s="55">
        <v>3513.692094285713</v>
      </c>
      <c r="W28" s="55">
        <v>3182.627</v>
      </c>
      <c r="X28" s="55">
        <v>3306.185</v>
      </c>
      <c r="Y28" s="55">
        <v>3355.781</v>
      </c>
      <c r="Z28" s="55">
        <v>481</v>
      </c>
      <c r="AA28" s="55">
        <v>0</v>
      </c>
      <c r="AB28" s="55">
        <v>0</v>
      </c>
      <c r="AC28" s="55">
        <v>0</v>
      </c>
      <c r="AD28" s="55">
        <v>0</v>
      </c>
      <c r="AE28" s="89"/>
      <c r="AF28" s="89"/>
      <c r="AG28" s="89"/>
      <c r="AH28" s="89"/>
      <c r="AI28" s="100"/>
      <c r="AJ28" s="100"/>
      <c r="AK28" s="100"/>
      <c r="AL28" s="100"/>
      <c r="AM28" s="100"/>
      <c r="AN28" s="100"/>
      <c r="AO28" s="100"/>
      <c r="AP28" s="100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53" t="s">
        <v>83</v>
      </c>
      <c r="B29" s="43">
        <v>11341</v>
      </c>
      <c r="C29" s="43">
        <v>14269</v>
      </c>
      <c r="D29" s="43">
        <v>14455</v>
      </c>
      <c r="E29" s="43">
        <v>14234</v>
      </c>
      <c r="F29" s="43">
        <v>14269</v>
      </c>
      <c r="G29" s="43">
        <v>12259</v>
      </c>
      <c r="H29" s="43">
        <v>11894</v>
      </c>
      <c r="I29" s="43">
        <v>11582</v>
      </c>
      <c r="J29" s="43">
        <v>11418</v>
      </c>
      <c r="K29" s="43">
        <v>12196</v>
      </c>
      <c r="L29" s="43">
        <v>11832</v>
      </c>
      <c r="M29" s="43">
        <v>11962</v>
      </c>
      <c r="N29" s="43">
        <v>12390</v>
      </c>
      <c r="O29" s="43">
        <v>7941</v>
      </c>
      <c r="P29" s="43">
        <v>7970</v>
      </c>
      <c r="Q29" s="43">
        <v>7488</v>
      </c>
      <c r="R29" s="43">
        <v>7478.4728085714305</v>
      </c>
      <c r="S29" s="43">
        <v>3520.1421148</v>
      </c>
      <c r="T29" s="43">
        <v>3529.0925628</v>
      </c>
      <c r="U29" s="43">
        <v>3483</v>
      </c>
      <c r="V29" s="43">
        <v>3513.692094285713</v>
      </c>
      <c r="W29" s="43">
        <v>3182.627</v>
      </c>
      <c r="X29" s="43">
        <v>3306.185</v>
      </c>
      <c r="Y29" s="43">
        <v>3355.781</v>
      </c>
      <c r="Z29" s="43">
        <v>481</v>
      </c>
      <c r="AA29" s="43">
        <v>0</v>
      </c>
      <c r="AB29" s="43">
        <v>0</v>
      </c>
      <c r="AC29" s="43">
        <v>0</v>
      </c>
      <c r="AD29" s="43">
        <v>0</v>
      </c>
      <c r="AE29" s="86"/>
      <c r="AF29" s="87"/>
      <c r="AG29" s="87"/>
      <c r="AH29" s="87"/>
      <c r="AI29" s="89"/>
      <c r="AJ29" s="89"/>
      <c r="AK29" s="89"/>
      <c r="AL29" s="89"/>
      <c r="AM29" s="89"/>
      <c r="AN29" s="89"/>
      <c r="AO29" s="89"/>
      <c r="AP29" s="8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37"/>
      <c r="B30" s="200"/>
      <c r="C30" s="200"/>
      <c r="D30" s="200"/>
      <c r="E30" s="200"/>
      <c r="F30" s="200"/>
      <c r="G30" s="200"/>
      <c r="H30" s="200"/>
      <c r="I30" s="200"/>
      <c r="J30" s="200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9"/>
      <c r="AF30" s="90"/>
      <c r="AG30" s="90"/>
      <c r="AH30" s="90"/>
      <c r="AI30" s="87"/>
      <c r="AJ30" s="87"/>
      <c r="AK30" s="87"/>
      <c r="AL30" s="87"/>
      <c r="AM30" s="87"/>
      <c r="AN30" s="87"/>
      <c r="AO30" s="87"/>
      <c r="AP30" s="87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37" t="s">
        <v>84</v>
      </c>
      <c r="B31" s="200"/>
      <c r="C31" s="200"/>
      <c r="D31" s="200"/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200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1874</v>
      </c>
      <c r="W31" s="83" t="s">
        <v>85</v>
      </c>
      <c r="X31" s="83" t="s">
        <v>85</v>
      </c>
      <c r="Y31" s="83" t="s">
        <v>85</v>
      </c>
      <c r="Z31" s="83" t="s">
        <v>85</v>
      </c>
      <c r="AA31" s="83">
        <v>21309</v>
      </c>
      <c r="AB31" s="83">
        <v>20567</v>
      </c>
      <c r="AC31" s="83">
        <v>21982</v>
      </c>
      <c r="AD31" s="83">
        <v>19458</v>
      </c>
      <c r="AE31" s="91"/>
      <c r="AF31" s="92"/>
      <c r="AG31" s="92"/>
      <c r="AH31" s="92"/>
      <c r="AI31" s="90"/>
      <c r="AJ31" s="90"/>
      <c r="AK31" s="90"/>
      <c r="AL31" s="90"/>
      <c r="AM31" s="90"/>
      <c r="AN31" s="90"/>
      <c r="AO31" s="90"/>
      <c r="AP31" s="90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37" t="s">
        <v>86</v>
      </c>
      <c r="B32" s="200">
        <v>44421</v>
      </c>
      <c r="C32" s="200">
        <v>41420</v>
      </c>
      <c r="D32" s="200">
        <v>32701</v>
      </c>
      <c r="E32" s="200">
        <v>47280</v>
      </c>
      <c r="F32" s="200">
        <v>99700</v>
      </c>
      <c r="G32" s="200">
        <v>43902</v>
      </c>
      <c r="H32" s="200">
        <v>33677</v>
      </c>
      <c r="I32" s="200">
        <v>29380</v>
      </c>
      <c r="J32" s="200">
        <v>33534</v>
      </c>
      <c r="K32" s="83">
        <v>27334</v>
      </c>
      <c r="L32" s="83">
        <v>24397</v>
      </c>
      <c r="M32" s="83">
        <v>31303</v>
      </c>
      <c r="N32" s="83">
        <v>29070</v>
      </c>
      <c r="O32" s="83">
        <v>26836</v>
      </c>
      <c r="P32" s="83">
        <v>32303</v>
      </c>
      <c r="Q32" s="83">
        <v>25505</v>
      </c>
      <c r="R32" s="83">
        <v>31270</v>
      </c>
      <c r="S32" s="83">
        <v>21955</v>
      </c>
      <c r="T32" s="83">
        <v>26454.500918292</v>
      </c>
      <c r="U32" s="83">
        <v>29166</v>
      </c>
      <c r="V32" s="83">
        <v>28650</v>
      </c>
      <c r="W32" s="83">
        <v>23136.95</v>
      </c>
      <c r="X32" s="83">
        <v>28692.98</v>
      </c>
      <c r="Y32" s="83">
        <v>30201</v>
      </c>
      <c r="Z32" s="83">
        <v>33498</v>
      </c>
      <c r="AA32" s="83">
        <v>14828</v>
      </c>
      <c r="AB32" s="83">
        <v>12383</v>
      </c>
      <c r="AC32" s="83">
        <v>10146</v>
      </c>
      <c r="AD32" s="83">
        <v>11262</v>
      </c>
      <c r="AE32" s="91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37" t="s">
        <v>87</v>
      </c>
      <c r="B33" s="200">
        <v>25628</v>
      </c>
      <c r="C33" s="200"/>
      <c r="D33" s="200">
        <v>39489</v>
      </c>
      <c r="E33" s="200">
        <v>33303</v>
      </c>
      <c r="F33" s="200">
        <v>25034</v>
      </c>
      <c r="G33" s="200">
        <v>42411</v>
      </c>
      <c r="H33" s="200">
        <v>34803</v>
      </c>
      <c r="I33" s="200">
        <v>29948</v>
      </c>
      <c r="J33" s="200">
        <v>30284</v>
      </c>
      <c r="K33" s="83">
        <v>27665</v>
      </c>
      <c r="L33" s="83">
        <v>15476</v>
      </c>
      <c r="M33" s="83">
        <v>11990</v>
      </c>
      <c r="N33" s="83">
        <v>11515</v>
      </c>
      <c r="O33" s="83">
        <v>9452</v>
      </c>
      <c r="P33" s="83">
        <v>6598</v>
      </c>
      <c r="Q33" s="83">
        <v>4141</v>
      </c>
      <c r="R33" s="83">
        <v>6604</v>
      </c>
      <c r="S33" s="83">
        <v>7660</v>
      </c>
      <c r="T33" s="83">
        <v>6660.434126398981</v>
      </c>
      <c r="U33" s="83">
        <v>8687</v>
      </c>
      <c r="V33" s="83">
        <v>9537</v>
      </c>
      <c r="W33" s="83">
        <v>11716.791</v>
      </c>
      <c r="X33" s="83">
        <v>9686.861083539801</v>
      </c>
      <c r="Y33" s="83">
        <v>9249.055</v>
      </c>
      <c r="Z33" s="83">
        <v>15139</v>
      </c>
      <c r="AA33" s="83">
        <v>65117</v>
      </c>
      <c r="AB33" s="83">
        <v>84190</v>
      </c>
      <c r="AC33" s="83">
        <v>32119</v>
      </c>
      <c r="AD33" s="83">
        <v>49845</v>
      </c>
      <c r="AE33" s="91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37" t="s">
        <v>88</v>
      </c>
      <c r="B34" s="200">
        <v>145811</v>
      </c>
      <c r="C34" s="200">
        <v>117713</v>
      </c>
      <c r="D34" s="200">
        <v>209529</v>
      </c>
      <c r="E34" s="200">
        <v>159745</v>
      </c>
      <c r="F34" s="200">
        <v>164947</v>
      </c>
      <c r="G34" s="200">
        <v>167396</v>
      </c>
      <c r="H34" s="200">
        <v>127714</v>
      </c>
      <c r="I34" s="200">
        <v>67510</v>
      </c>
      <c r="J34" s="200">
        <v>90555</v>
      </c>
      <c r="K34" s="83">
        <v>135435</v>
      </c>
      <c r="L34" s="83">
        <v>95225</v>
      </c>
      <c r="M34" s="83">
        <v>172253</v>
      </c>
      <c r="N34" s="83">
        <v>143035</v>
      </c>
      <c r="O34" s="83">
        <v>105840</v>
      </c>
      <c r="P34" s="83">
        <v>82359</v>
      </c>
      <c r="Q34" s="83">
        <v>75927</v>
      </c>
      <c r="R34" s="83">
        <v>63619</v>
      </c>
      <c r="S34" s="83">
        <v>96885</v>
      </c>
      <c r="T34" s="83">
        <v>62126.28922695298</v>
      </c>
      <c r="U34" s="83">
        <v>87147</v>
      </c>
      <c r="V34" s="83">
        <v>172357</v>
      </c>
      <c r="W34" s="83">
        <v>116222.807</v>
      </c>
      <c r="X34" s="83">
        <v>48872.703</v>
      </c>
      <c r="Y34" s="83">
        <v>52430</v>
      </c>
      <c r="Z34" s="83">
        <v>118710</v>
      </c>
      <c r="AA34" s="83">
        <v>0</v>
      </c>
      <c r="AB34" s="83">
        <v>0</v>
      </c>
      <c r="AC34" s="83">
        <v>0</v>
      </c>
      <c r="AD34" s="83">
        <v>0</v>
      </c>
      <c r="AE34" s="91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40" t="s">
        <v>89</v>
      </c>
      <c r="B35" s="201">
        <v>111644</v>
      </c>
      <c r="C35" s="201">
        <v>105893</v>
      </c>
      <c r="D35" s="201">
        <v>110404</v>
      </c>
      <c r="E35" s="201">
        <v>101745</v>
      </c>
      <c r="F35" s="201">
        <v>92157</v>
      </c>
      <c r="G35" s="201">
        <v>85815</v>
      </c>
      <c r="H35" s="201">
        <v>84960</v>
      </c>
      <c r="I35" s="201">
        <v>81821</v>
      </c>
      <c r="J35" s="201">
        <v>84790</v>
      </c>
      <c r="K35" s="55">
        <v>72384</v>
      </c>
      <c r="L35" s="55">
        <v>73390</v>
      </c>
      <c r="M35" s="55">
        <v>63062</v>
      </c>
      <c r="N35" s="55">
        <v>61797</v>
      </c>
      <c r="O35" s="55">
        <v>51272</v>
      </c>
      <c r="P35" s="55">
        <v>56271</v>
      </c>
      <c r="Q35" s="55">
        <v>52356</v>
      </c>
      <c r="R35" s="55">
        <v>43248</v>
      </c>
      <c r="S35" s="55">
        <v>42828</v>
      </c>
      <c r="T35" s="55">
        <v>47811.602763664</v>
      </c>
      <c r="U35" s="55">
        <v>43014</v>
      </c>
      <c r="V35" s="55">
        <v>41696</v>
      </c>
      <c r="W35" s="55">
        <v>39561.86</v>
      </c>
      <c r="X35" s="55">
        <v>43181</v>
      </c>
      <c r="Y35" s="55">
        <v>38338</v>
      </c>
      <c r="Z35" s="55">
        <v>33715</v>
      </c>
      <c r="AA35" s="55">
        <v>38536</v>
      </c>
      <c r="AB35" s="55">
        <v>35437</v>
      </c>
      <c r="AC35" s="55">
        <v>33531</v>
      </c>
      <c r="AD35" s="55">
        <v>26459</v>
      </c>
      <c r="AE35" s="91"/>
      <c r="AF35" s="91"/>
      <c r="AG35" s="91"/>
      <c r="AH35" s="91"/>
      <c r="AI35" s="92"/>
      <c r="AJ35" s="92"/>
      <c r="AK35" s="92"/>
      <c r="AL35" s="92"/>
      <c r="AM35" s="92"/>
      <c r="AN35" s="92"/>
      <c r="AO35" s="92"/>
      <c r="AP35" s="92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53" t="s">
        <v>90</v>
      </c>
      <c r="B36" s="85">
        <v>327504</v>
      </c>
      <c r="C36" s="85">
        <v>265026</v>
      </c>
      <c r="D36" s="85">
        <v>392123</v>
      </c>
      <c r="E36" s="85">
        <v>342073</v>
      </c>
      <c r="F36" s="85">
        <v>381838</v>
      </c>
      <c r="G36" s="85">
        <v>339524</v>
      </c>
      <c r="H36" s="85">
        <v>281154</v>
      </c>
      <c r="I36" s="85">
        <v>208659</v>
      </c>
      <c r="J36" s="85">
        <v>239163</v>
      </c>
      <c r="K36" s="85">
        <v>262818</v>
      </c>
      <c r="L36" s="85">
        <v>208488</v>
      </c>
      <c r="M36" s="85">
        <v>278608</v>
      </c>
      <c r="N36" s="85">
        <v>245417</v>
      </c>
      <c r="O36" s="85">
        <v>193400</v>
      </c>
      <c r="P36" s="85">
        <v>177531</v>
      </c>
      <c r="Q36" s="85">
        <v>157929</v>
      </c>
      <c r="R36" s="85">
        <v>144741</v>
      </c>
      <c r="S36" s="85">
        <v>169328</v>
      </c>
      <c r="T36" s="85">
        <v>143052.82703530797</v>
      </c>
      <c r="U36" s="85">
        <v>168014</v>
      </c>
      <c r="V36" s="85">
        <v>254114</v>
      </c>
      <c r="W36" s="85">
        <v>190638.408</v>
      </c>
      <c r="X36" s="85">
        <v>130433.5440835398</v>
      </c>
      <c r="Y36" s="85">
        <v>130218.055</v>
      </c>
      <c r="Z36" s="85">
        <v>201062</v>
      </c>
      <c r="AA36" s="85">
        <v>139790</v>
      </c>
      <c r="AB36" s="85">
        <v>152577</v>
      </c>
      <c r="AC36" s="85">
        <v>97778</v>
      </c>
      <c r="AD36" s="85">
        <v>107024</v>
      </c>
      <c r="AE36" s="94"/>
      <c r="AF36" s="95"/>
      <c r="AG36" s="95"/>
      <c r="AH36" s="95"/>
      <c r="AI36" s="91"/>
      <c r="AJ36" s="91"/>
      <c r="AK36" s="91"/>
      <c r="AL36" s="91"/>
      <c r="AM36" s="91"/>
      <c r="AN36" s="91"/>
      <c r="AO36" s="91"/>
      <c r="AP36" s="91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3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89"/>
      <c r="AF37" s="90"/>
      <c r="AG37" s="90"/>
      <c r="AH37" s="90"/>
      <c r="AI37" s="95"/>
      <c r="AJ37" s="95"/>
      <c r="AK37" s="95"/>
      <c r="AL37" s="95"/>
      <c r="AM37" s="95"/>
      <c r="AN37" s="95"/>
      <c r="AO37" s="95"/>
      <c r="AP37" s="95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42" s="58" customFormat="1" ht="13.5">
      <c r="A38" s="49" t="s">
        <v>22</v>
      </c>
      <c r="B38" s="190">
        <v>1295340</v>
      </c>
      <c r="C38" s="190">
        <v>1064921</v>
      </c>
      <c r="D38" s="190">
        <v>1055333.271</v>
      </c>
      <c r="E38" s="190">
        <v>1403597</v>
      </c>
      <c r="F38" s="190">
        <v>1319183</v>
      </c>
      <c r="G38" s="190">
        <v>1131079</v>
      </c>
      <c r="H38" s="190">
        <v>941377</v>
      </c>
      <c r="I38" s="190">
        <v>1057177</v>
      </c>
      <c r="J38" s="190">
        <v>964742</v>
      </c>
      <c r="K38" s="49">
        <v>891881</v>
      </c>
      <c r="L38" s="49">
        <v>720559</v>
      </c>
      <c r="M38" s="49">
        <v>902652</v>
      </c>
      <c r="N38" s="49">
        <v>804008</v>
      </c>
      <c r="O38" s="49">
        <v>661774</v>
      </c>
      <c r="P38" s="49">
        <v>554117</v>
      </c>
      <c r="Q38" s="49">
        <v>592207.878</v>
      </c>
      <c r="R38" s="49">
        <v>532885.4728085714</v>
      </c>
      <c r="S38" s="49">
        <v>493798.9617874</v>
      </c>
      <c r="T38" s="49">
        <v>429759.68207643606</v>
      </c>
      <c r="U38" s="49">
        <v>493552.8988499999</v>
      </c>
      <c r="V38" s="49">
        <v>551821.2648499999</v>
      </c>
      <c r="W38" s="49">
        <v>445195.282</v>
      </c>
      <c r="X38" s="49">
        <v>362177.054</v>
      </c>
      <c r="Y38" s="49">
        <v>405498.695</v>
      </c>
      <c r="Z38" s="49">
        <v>442418</v>
      </c>
      <c r="AA38" s="49">
        <v>346775</v>
      </c>
      <c r="AB38" s="49">
        <v>326313</v>
      </c>
      <c r="AC38" s="49">
        <v>319983</v>
      </c>
      <c r="AD38" s="49">
        <v>306868.5</v>
      </c>
      <c r="AE38" s="94"/>
      <c r="AF38" s="94"/>
      <c r="AG38" s="94"/>
      <c r="AH38" s="94"/>
      <c r="AI38" s="89"/>
      <c r="AJ38" s="89"/>
      <c r="AK38" s="89"/>
      <c r="AL38" s="89"/>
      <c r="AM38" s="89"/>
      <c r="AN38" s="89"/>
      <c r="AO38" s="89"/>
      <c r="AP38" s="89"/>
    </row>
    <row r="39" spans="2:6" ht="15">
      <c r="B39" s="238"/>
      <c r="C39" s="238"/>
      <c r="D39" s="238"/>
      <c r="E39" s="238"/>
      <c r="F39" s="238"/>
    </row>
    <row r="40" spans="2:6" ht="15">
      <c r="B40" s="243"/>
      <c r="C40" s="243"/>
      <c r="D40" s="243"/>
      <c r="E40" s="223"/>
      <c r="F40" s="223"/>
    </row>
    <row r="41" spans="2:6" ht="15">
      <c r="B41" s="243"/>
      <c r="C41" s="243"/>
      <c r="D41" s="243"/>
      <c r="E41" s="223"/>
      <c r="F41" s="223"/>
    </row>
    <row r="42" spans="2:6" ht="15">
      <c r="B42" s="243"/>
      <c r="C42" s="243"/>
      <c r="D42" s="243"/>
      <c r="E42" s="223"/>
      <c r="F42" s="223"/>
    </row>
    <row r="43" spans="2:6" ht="15">
      <c r="B43" s="243"/>
      <c r="C43" s="243"/>
      <c r="D43" s="243"/>
      <c r="E43" s="223"/>
      <c r="F43" s="223"/>
    </row>
    <row r="44" spans="2:6" ht="15">
      <c r="B44" s="243"/>
      <c r="C44" s="243"/>
      <c r="D44" s="243"/>
      <c r="E44" s="223"/>
      <c r="F44" s="223"/>
    </row>
    <row r="45" spans="2:6" ht="15">
      <c r="B45" s="243"/>
      <c r="C45" s="243"/>
      <c r="D45" s="243"/>
      <c r="E45" s="223"/>
      <c r="F45" s="223"/>
    </row>
    <row r="46" spans="2:6" ht="15">
      <c r="B46" s="243"/>
      <c r="C46" s="243"/>
      <c r="D46" s="243"/>
      <c r="E46" s="223"/>
      <c r="F46" s="223"/>
    </row>
    <row r="47" spans="2:6" ht="15">
      <c r="B47" s="243"/>
      <c r="C47" s="243"/>
      <c r="D47" s="243"/>
      <c r="E47" s="223"/>
      <c r="F47" s="223"/>
    </row>
    <row r="48" spans="2:6" ht="15">
      <c r="B48" s="243"/>
      <c r="C48" s="243"/>
      <c r="D48" s="243"/>
      <c r="E48" s="223"/>
      <c r="F48" s="223"/>
    </row>
    <row r="49" spans="2:6" ht="15">
      <c r="B49" s="243"/>
      <c r="C49" s="243"/>
      <c r="D49" s="243"/>
      <c r="E49" s="223"/>
      <c r="F49" s="223"/>
    </row>
    <row r="50" spans="2:6" ht="15">
      <c r="B50" s="243"/>
      <c r="C50" s="243"/>
      <c r="D50" s="243"/>
      <c r="E50" s="223"/>
      <c r="F50" s="223"/>
    </row>
    <row r="51" spans="2:6" ht="15">
      <c r="B51" s="243"/>
      <c r="C51" s="243"/>
      <c r="D51" s="243"/>
      <c r="E51" s="223"/>
      <c r="F51" s="223"/>
    </row>
    <row r="52" spans="2:6" ht="15">
      <c r="B52" s="243"/>
      <c r="C52" s="243"/>
      <c r="D52" s="243"/>
      <c r="E52" s="223"/>
      <c r="F52" s="223"/>
    </row>
    <row r="53" spans="2:6" ht="15">
      <c r="B53" s="243"/>
      <c r="C53" s="243"/>
      <c r="D53" s="243"/>
      <c r="E53" s="223"/>
      <c r="F53" s="223"/>
    </row>
    <row r="54" spans="2:6" ht="15">
      <c r="B54" s="243"/>
      <c r="C54" s="243"/>
      <c r="D54" s="243"/>
      <c r="E54" s="223"/>
      <c r="F54" s="223"/>
    </row>
    <row r="55" spans="2:6" ht="15">
      <c r="B55" s="243"/>
      <c r="C55" s="243"/>
      <c r="D55" s="243"/>
      <c r="E55" s="223"/>
      <c r="F55" s="223"/>
    </row>
    <row r="56" spans="2:6" ht="15">
      <c r="B56" s="243"/>
      <c r="C56" s="243"/>
      <c r="D56" s="243"/>
      <c r="E56" s="223"/>
      <c r="F56" s="223"/>
    </row>
    <row r="57" spans="2:6" ht="15">
      <c r="B57" s="243"/>
      <c r="C57" s="243"/>
      <c r="D57" s="243"/>
      <c r="E57" s="223"/>
      <c r="F57" s="223"/>
    </row>
    <row r="58" spans="2:6" ht="15">
      <c r="B58" s="243"/>
      <c r="C58" s="243"/>
      <c r="D58" s="243"/>
      <c r="E58" s="223"/>
      <c r="F58" s="2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42.00390625" style="30" customWidth="1"/>
    <col min="2" max="4" width="10.421875" style="244" customWidth="1"/>
    <col min="5" max="6" width="10.140625" style="224" customWidth="1"/>
    <col min="7" max="8" width="8.8515625" style="224" customWidth="1"/>
    <col min="9" max="30" width="8.8515625" style="30" customWidth="1"/>
    <col min="31" max="31" width="16.140625" style="31" customWidth="1"/>
    <col min="32" max="32" width="19.140625" style="30" customWidth="1"/>
    <col min="33" max="33" width="4.8515625" style="30" customWidth="1"/>
    <col min="34" max="34" width="15.00390625" style="30" customWidth="1"/>
    <col min="35" max="35" width="50.421875" style="30" customWidth="1"/>
    <col min="36" max="36" width="15.00390625" style="30" customWidth="1"/>
    <col min="37" max="38" width="14.140625" style="30" customWidth="1"/>
    <col min="39" max="39" width="12.421875" style="30" customWidth="1"/>
    <col min="40" max="40" width="11.421875" style="30" customWidth="1"/>
    <col min="41" max="41" width="12.140625" style="30" customWidth="1"/>
    <col min="42" max="42" width="8.8515625" style="30" customWidth="1"/>
    <col min="43" max="43" width="13.8515625" style="30" customWidth="1"/>
    <col min="44" max="44" width="17.140625" style="30" customWidth="1"/>
    <col min="45" max="45" width="10.140625" style="30" customWidth="1"/>
    <col min="46" max="46" width="13.140625" style="30" customWidth="1"/>
    <col min="47" max="47" width="12.8515625" style="30" customWidth="1"/>
    <col min="48" max="48" width="11.421875" style="30" customWidth="1"/>
    <col min="49" max="49" width="12.8515625" style="30" customWidth="1"/>
    <col min="50" max="50" width="10.140625" style="30" customWidth="1"/>
    <col min="51" max="16384" width="8.8515625" style="30" customWidth="1"/>
  </cols>
  <sheetData>
    <row r="1" spans="1:31" s="5" customFormat="1" ht="24.75" customHeight="1">
      <c r="A1" s="2" t="s">
        <v>175</v>
      </c>
      <c r="B1" s="226"/>
      <c r="C1" s="226"/>
      <c r="D1" s="226"/>
      <c r="E1" s="221"/>
      <c r="F1" s="221"/>
      <c r="G1" s="221"/>
      <c r="H1" s="22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E1" s="6"/>
    </row>
    <row r="2" spans="1:32" s="36" customFormat="1" ht="25.5">
      <c r="A2" s="32" t="s">
        <v>2</v>
      </c>
      <c r="B2" s="209" t="s">
        <v>205</v>
      </c>
      <c r="C2" s="209" t="s">
        <v>204</v>
      </c>
      <c r="D2" s="209" t="s">
        <v>202</v>
      </c>
      <c r="E2" s="209" t="s">
        <v>201</v>
      </c>
      <c r="F2" s="209" t="s">
        <v>200</v>
      </c>
      <c r="G2" s="33" t="s">
        <v>181</v>
      </c>
      <c r="H2" s="209" t="s">
        <v>178</v>
      </c>
      <c r="I2" s="209" t="s">
        <v>177</v>
      </c>
      <c r="J2" s="33" t="s">
        <v>176</v>
      </c>
      <c r="K2" s="33" t="s">
        <v>31</v>
      </c>
      <c r="L2" s="33" t="s">
        <v>32</v>
      </c>
      <c r="M2" s="33" t="s">
        <v>33</v>
      </c>
      <c r="N2" s="33" t="s">
        <v>34</v>
      </c>
      <c r="O2" s="33" t="s">
        <v>35</v>
      </c>
      <c r="P2" s="33" t="s">
        <v>36</v>
      </c>
      <c r="Q2" s="33" t="s">
        <v>37</v>
      </c>
      <c r="R2" s="33" t="s">
        <v>38</v>
      </c>
      <c r="S2" s="33" t="s">
        <v>39</v>
      </c>
      <c r="T2" s="33" t="s">
        <v>40</v>
      </c>
      <c r="U2" s="33" t="s">
        <v>41</v>
      </c>
      <c r="V2" s="33" t="s">
        <v>42</v>
      </c>
      <c r="W2" s="33" t="s">
        <v>43</v>
      </c>
      <c r="X2" s="33" t="s">
        <v>44</v>
      </c>
      <c r="Y2" s="33" t="s">
        <v>45</v>
      </c>
      <c r="Z2" s="33" t="s">
        <v>46</v>
      </c>
      <c r="AA2" s="33" t="s">
        <v>47</v>
      </c>
      <c r="AB2" s="33" t="s">
        <v>48</v>
      </c>
      <c r="AC2" s="33" t="s">
        <v>49</v>
      </c>
      <c r="AD2" s="33" t="s">
        <v>50</v>
      </c>
      <c r="AE2" s="34"/>
      <c r="AF2" s="35"/>
    </row>
    <row r="3" spans="1:256" ht="15">
      <c r="A3" s="37" t="s">
        <v>6</v>
      </c>
      <c r="B3" s="211">
        <v>149952</v>
      </c>
      <c r="C3" s="211">
        <v>155921</v>
      </c>
      <c r="D3" s="211">
        <v>144988</v>
      </c>
      <c r="E3" s="211">
        <v>136236</v>
      </c>
      <c r="F3" s="211">
        <v>155966</v>
      </c>
      <c r="G3" s="211">
        <v>129444</v>
      </c>
      <c r="H3" s="211">
        <v>122403</v>
      </c>
      <c r="I3" s="211">
        <v>128136</v>
      </c>
      <c r="J3" s="148">
        <v>121784</v>
      </c>
      <c r="K3" s="148">
        <v>105316</v>
      </c>
      <c r="L3" s="148">
        <v>92688</v>
      </c>
      <c r="M3" s="148">
        <v>81823</v>
      </c>
      <c r="N3" s="148">
        <v>80330</v>
      </c>
      <c r="O3" s="148">
        <v>73387</v>
      </c>
      <c r="P3" s="148">
        <v>56743</v>
      </c>
      <c r="Q3" s="148">
        <v>51205</v>
      </c>
      <c r="R3" s="149">
        <v>55594</v>
      </c>
      <c r="S3" s="149">
        <v>44495.47665334502</v>
      </c>
      <c r="T3" s="149">
        <v>38702.963624393975</v>
      </c>
      <c r="U3" s="149">
        <v>40955</v>
      </c>
      <c r="V3" s="149">
        <v>37248.134709454986</v>
      </c>
      <c r="W3" s="149">
        <v>36096.98599999996</v>
      </c>
      <c r="X3" s="149">
        <v>39644.74000000006</v>
      </c>
      <c r="Y3" s="149">
        <v>40066.55499999999</v>
      </c>
      <c r="Z3" s="149">
        <v>42248.639000000025</v>
      </c>
      <c r="AA3" s="149">
        <v>34014</v>
      </c>
      <c r="AB3" s="149">
        <v>27160</v>
      </c>
      <c r="AC3" s="83">
        <v>26290</v>
      </c>
      <c r="AD3" s="83">
        <v>33756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50" t="s">
        <v>116</v>
      </c>
      <c r="B4" s="211"/>
      <c r="C4" s="211"/>
      <c r="D4" s="211"/>
      <c r="E4" s="211"/>
      <c r="F4" s="211"/>
      <c r="G4" s="211"/>
      <c r="H4" s="211"/>
      <c r="I4" s="211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150" t="s">
        <v>117</v>
      </c>
      <c r="B5" s="211">
        <v>41665</v>
      </c>
      <c r="C5" s="211">
        <v>39801</v>
      </c>
      <c r="D5" s="211">
        <v>39594</v>
      </c>
      <c r="E5" s="211">
        <v>36958</v>
      </c>
      <c r="F5" s="211">
        <v>36644</v>
      </c>
      <c r="G5" s="211">
        <v>34719</v>
      </c>
      <c r="H5" s="211">
        <v>33883</v>
      </c>
      <c r="I5" s="211">
        <v>33647</v>
      </c>
      <c r="J5" s="148">
        <v>35996</v>
      </c>
      <c r="K5" s="148">
        <v>34821</v>
      </c>
      <c r="L5" s="148">
        <v>33908</v>
      </c>
      <c r="M5" s="148">
        <v>33560</v>
      </c>
      <c r="N5" s="148">
        <v>33250</v>
      </c>
      <c r="O5" s="148">
        <v>32747</v>
      </c>
      <c r="P5" s="148">
        <v>32690</v>
      </c>
      <c r="Q5" s="148">
        <v>29824</v>
      </c>
      <c r="R5" s="149">
        <v>28784</v>
      </c>
      <c r="S5" s="149">
        <v>26852.653273399003</v>
      </c>
      <c r="T5" s="149">
        <v>24966.915455732</v>
      </c>
      <c r="U5" s="149">
        <v>22536</v>
      </c>
      <c r="V5" s="149">
        <v>20970.7</v>
      </c>
      <c r="W5" s="149">
        <v>19018</v>
      </c>
      <c r="X5" s="149">
        <v>17632</v>
      </c>
      <c r="Y5" s="149">
        <v>16639</v>
      </c>
      <c r="Z5" s="149">
        <v>14521</v>
      </c>
      <c r="AA5" s="149">
        <v>12371</v>
      </c>
      <c r="AB5" s="149">
        <v>9956</v>
      </c>
      <c r="AC5" s="83">
        <v>8975</v>
      </c>
      <c r="AD5" s="83">
        <v>9261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150" t="s">
        <v>118</v>
      </c>
      <c r="B6" s="211">
        <v>-4399</v>
      </c>
      <c r="C6" s="211">
        <v>-11</v>
      </c>
      <c r="D6" s="211">
        <v>44</v>
      </c>
      <c r="E6" s="211">
        <v>-298</v>
      </c>
      <c r="F6" s="211">
        <v>836</v>
      </c>
      <c r="G6" s="211">
        <v>-2148</v>
      </c>
      <c r="H6" s="211">
        <v>-2998</v>
      </c>
      <c r="I6" s="211">
        <v>156</v>
      </c>
      <c r="J6" s="148">
        <v>1035</v>
      </c>
      <c r="K6" s="148">
        <v>795</v>
      </c>
      <c r="L6" s="148">
        <v>531</v>
      </c>
      <c r="M6" s="148">
        <v>73</v>
      </c>
      <c r="N6" s="148">
        <v>978</v>
      </c>
      <c r="O6" s="148">
        <v>13</v>
      </c>
      <c r="P6" s="148">
        <v>-376</v>
      </c>
      <c r="Q6" s="148">
        <v>-321</v>
      </c>
      <c r="R6" s="148">
        <v>-4.070999999999913</v>
      </c>
      <c r="S6" s="148">
        <v>-2853.1935262040006</v>
      </c>
      <c r="T6" s="148">
        <v>5287.54221847</v>
      </c>
      <c r="U6" s="148">
        <v>-3241</v>
      </c>
      <c r="V6" s="148">
        <v>191.45</v>
      </c>
      <c r="W6" s="148">
        <v>-2191</v>
      </c>
      <c r="X6" s="148">
        <v>1689</v>
      </c>
      <c r="Y6" s="148">
        <v>-1236</v>
      </c>
      <c r="Z6" s="149">
        <v>-2129</v>
      </c>
      <c r="AA6" s="149">
        <v>988</v>
      </c>
      <c r="AB6" s="149">
        <v>1576</v>
      </c>
      <c r="AC6" s="83">
        <v>-865</v>
      </c>
      <c r="AD6" s="83">
        <v>-3410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37" t="s">
        <v>119</v>
      </c>
      <c r="B7" s="211">
        <v>0</v>
      </c>
      <c r="C7" s="211"/>
      <c r="D7" s="211">
        <v>11</v>
      </c>
      <c r="E7" s="211"/>
      <c r="F7" s="211">
        <v>29</v>
      </c>
      <c r="G7" s="211">
        <v>0</v>
      </c>
      <c r="H7" s="211">
        <v>0</v>
      </c>
      <c r="I7" s="211">
        <v>1</v>
      </c>
      <c r="J7" s="148">
        <v>105</v>
      </c>
      <c r="K7" s="148">
        <v>1</v>
      </c>
      <c r="L7" s="148">
        <v>0</v>
      </c>
      <c r="M7" s="148">
        <v>18</v>
      </c>
      <c r="N7" s="148">
        <v>207</v>
      </c>
      <c r="O7" s="148">
        <v>7</v>
      </c>
      <c r="P7" s="148">
        <v>739</v>
      </c>
      <c r="Q7" s="148">
        <v>1</v>
      </c>
      <c r="R7" s="148">
        <v>153.00000000000003</v>
      </c>
      <c r="S7" s="148">
        <v>16</v>
      </c>
      <c r="T7" s="148">
        <v>0.6864029270000458</v>
      </c>
      <c r="U7" s="148">
        <v>176</v>
      </c>
      <c r="V7" s="148">
        <v>202.002</v>
      </c>
      <c r="W7" s="148">
        <v>1.998</v>
      </c>
      <c r="X7" s="148">
        <v>0</v>
      </c>
      <c r="Y7" s="148">
        <v>0</v>
      </c>
      <c r="Z7" s="149">
        <v>261</v>
      </c>
      <c r="AA7" s="149">
        <v>2</v>
      </c>
      <c r="AB7" s="149">
        <v>-35</v>
      </c>
      <c r="AC7" s="83">
        <v>156</v>
      </c>
      <c r="AD7" s="83">
        <v>71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37" t="s">
        <v>120</v>
      </c>
      <c r="B8" s="211">
        <v>-82</v>
      </c>
      <c r="C8" s="211">
        <v>-164</v>
      </c>
      <c r="D8" s="211">
        <v>-566</v>
      </c>
      <c r="E8" s="211">
        <v>-479</v>
      </c>
      <c r="F8" s="211">
        <v>-452</v>
      </c>
      <c r="G8" s="211">
        <v>-160</v>
      </c>
      <c r="H8" s="211">
        <v>-328</v>
      </c>
      <c r="I8" s="211">
        <v>-132</v>
      </c>
      <c r="J8" s="148">
        <v>-142</v>
      </c>
      <c r="K8" s="148">
        <v>-119</v>
      </c>
      <c r="L8" s="148">
        <v>-120</v>
      </c>
      <c r="M8" s="148">
        <v>-140</v>
      </c>
      <c r="N8" s="148">
        <v>-117</v>
      </c>
      <c r="O8" s="148">
        <v>-121</v>
      </c>
      <c r="P8" s="148">
        <v>-118</v>
      </c>
      <c r="Q8" s="148">
        <v>-159</v>
      </c>
      <c r="R8" s="148">
        <v>-42</v>
      </c>
      <c r="S8" s="148">
        <v>-135.99999999999997</v>
      </c>
      <c r="T8" s="148">
        <v>-280.559049704</v>
      </c>
      <c r="U8" s="148">
        <v>-146</v>
      </c>
      <c r="V8" s="148">
        <v>-262</v>
      </c>
      <c r="W8" s="148">
        <v>-65</v>
      </c>
      <c r="X8" s="148">
        <v>-55</v>
      </c>
      <c r="Y8" s="148">
        <v>-170</v>
      </c>
      <c r="Z8" s="149">
        <v>-42</v>
      </c>
      <c r="AA8" s="149">
        <v>-48</v>
      </c>
      <c r="AB8" s="149">
        <v>-40</v>
      </c>
      <c r="AC8" s="83">
        <v>0</v>
      </c>
      <c r="AD8" s="83">
        <v>0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215" t="s">
        <v>121</v>
      </c>
      <c r="B9" s="212">
        <v>151105</v>
      </c>
      <c r="C9" s="212">
        <v>-174366</v>
      </c>
      <c r="D9" s="212">
        <v>-11751</v>
      </c>
      <c r="E9" s="212">
        <v>-5866</v>
      </c>
      <c r="F9" s="212">
        <v>-24552</v>
      </c>
      <c r="G9" s="212">
        <v>-3552</v>
      </c>
      <c r="H9" s="212">
        <v>-3509</v>
      </c>
      <c r="I9" s="212">
        <v>-16276</v>
      </c>
      <c r="J9" s="216">
        <v>-3008</v>
      </c>
      <c r="K9" s="216">
        <v>-3385</v>
      </c>
      <c r="L9" s="216">
        <v>-3005</v>
      </c>
      <c r="M9" s="216">
        <v>-3254</v>
      </c>
      <c r="N9" s="216">
        <v>-3027</v>
      </c>
      <c r="O9" s="216">
        <v>-2993.6510801000004</v>
      </c>
      <c r="P9" s="216">
        <v>-2923.3489198999996</v>
      </c>
      <c r="Q9" s="216">
        <v>-5801</v>
      </c>
      <c r="R9" s="216">
        <v>-3490.000000000001</v>
      </c>
      <c r="S9" s="216">
        <v>-2035.120860829853</v>
      </c>
      <c r="T9" s="216">
        <v>-5440.633594834636</v>
      </c>
      <c r="U9" s="216">
        <v>-3763</v>
      </c>
      <c r="V9" s="216">
        <v>-1179.9200000000005</v>
      </c>
      <c r="W9" s="216">
        <v>-2204.4799999999996</v>
      </c>
      <c r="X9" s="216">
        <v>-4716</v>
      </c>
      <c r="Y9" s="216">
        <v>-9087</v>
      </c>
      <c r="Z9" s="217">
        <v>162</v>
      </c>
      <c r="AA9" s="217">
        <v>-1261</v>
      </c>
      <c r="AB9" s="217">
        <v>-1210</v>
      </c>
      <c r="AC9" s="218">
        <v>-3751</v>
      </c>
      <c r="AD9" s="218">
        <v>-6296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>
      <c r="A10" s="53" t="s">
        <v>24</v>
      </c>
      <c r="B10" s="45">
        <v>338240</v>
      </c>
      <c r="C10" s="45">
        <f>SUM(C3:C9)</f>
        <v>21181</v>
      </c>
      <c r="D10" s="45">
        <v>172320</v>
      </c>
      <c r="E10" s="45">
        <v>166551</v>
      </c>
      <c r="F10" s="45">
        <v>168471</v>
      </c>
      <c r="G10" s="45">
        <v>158303</v>
      </c>
      <c r="H10" s="45">
        <v>149451</v>
      </c>
      <c r="I10" s="45">
        <v>145532</v>
      </c>
      <c r="J10" s="148">
        <v>155770</v>
      </c>
      <c r="K10" s="148">
        <v>137429</v>
      </c>
      <c r="L10" s="148">
        <v>124002</v>
      </c>
      <c r="M10" s="148">
        <v>112080</v>
      </c>
      <c r="N10" s="148">
        <v>111621</v>
      </c>
      <c r="O10" s="148">
        <v>103039.3489199</v>
      </c>
      <c r="P10" s="148">
        <v>86754.6510801</v>
      </c>
      <c r="Q10" s="148">
        <v>74749</v>
      </c>
      <c r="R10" s="45">
        <v>80994.929</v>
      </c>
      <c r="S10" s="45">
        <v>66339.81553971017</v>
      </c>
      <c r="T10" s="45">
        <v>63236.91505698435</v>
      </c>
      <c r="U10" s="45">
        <v>56517</v>
      </c>
      <c r="V10" s="45">
        <v>57170.36670945498</v>
      </c>
      <c r="W10" s="45">
        <v>50656.42199999996</v>
      </c>
      <c r="X10" s="45">
        <v>54194.74000000006</v>
      </c>
      <c r="Y10" s="45">
        <v>46208.19899999999</v>
      </c>
      <c r="Z10" s="45">
        <v>55021.639000000025</v>
      </c>
      <c r="AA10" s="45">
        <v>46066</v>
      </c>
      <c r="AB10" s="45">
        <v>37407</v>
      </c>
      <c r="AC10" s="85">
        <v>30805</v>
      </c>
      <c r="AD10" s="85">
        <v>33382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40" t="s">
        <v>122</v>
      </c>
      <c r="B11" s="212">
        <v>-40685</v>
      </c>
      <c r="C11" s="212">
        <v>10795</v>
      </c>
      <c r="D11" s="212">
        <v>11933</v>
      </c>
      <c r="E11" s="212">
        <v>-14274</v>
      </c>
      <c r="F11" s="212">
        <v>-9647</v>
      </c>
      <c r="G11" s="212">
        <v>20282</v>
      </c>
      <c r="H11" s="212">
        <v>8583</v>
      </c>
      <c r="I11" s="212">
        <v>-16762</v>
      </c>
      <c r="J11" s="151">
        <v>-17376</v>
      </c>
      <c r="K11" s="151">
        <v>-15497</v>
      </c>
      <c r="L11" s="151">
        <v>1355</v>
      </c>
      <c r="M11" s="151">
        <v>-9002</v>
      </c>
      <c r="N11" s="151">
        <v>-28031.999999999996</v>
      </c>
      <c r="O11" s="151">
        <v>-13670.022</v>
      </c>
      <c r="P11" s="151">
        <v>30841.022</v>
      </c>
      <c r="Q11" s="151">
        <v>-406</v>
      </c>
      <c r="R11" s="151">
        <v>-2578</v>
      </c>
      <c r="S11" s="151">
        <v>-10935.655186449992</v>
      </c>
      <c r="T11" s="151">
        <v>-16649.287837567048</v>
      </c>
      <c r="U11" s="151">
        <v>13004</v>
      </c>
      <c r="V11" s="151">
        <v>-10478.23004274601</v>
      </c>
      <c r="W11" s="151">
        <v>-2591</v>
      </c>
      <c r="X11" s="151">
        <v>2984</v>
      </c>
      <c r="Y11" s="151">
        <v>-2721</v>
      </c>
      <c r="Z11" s="152">
        <v>1767</v>
      </c>
      <c r="AA11" s="152">
        <v>-335</v>
      </c>
      <c r="AB11" s="152">
        <v>14391</v>
      </c>
      <c r="AC11" s="55">
        <v>18128</v>
      </c>
      <c r="AD11" s="55">
        <v>-6249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53" t="s">
        <v>123</v>
      </c>
      <c r="B12" s="85">
        <v>297555</v>
      </c>
      <c r="C12" s="85">
        <f>C10+C11</f>
        <v>31976</v>
      </c>
      <c r="D12" s="85">
        <v>184253</v>
      </c>
      <c r="E12" s="85">
        <v>152277</v>
      </c>
      <c r="F12" s="85">
        <v>158824</v>
      </c>
      <c r="G12" s="85">
        <v>178585</v>
      </c>
      <c r="H12" s="85">
        <v>158034</v>
      </c>
      <c r="I12" s="85">
        <v>128770</v>
      </c>
      <c r="J12" s="85">
        <v>138394</v>
      </c>
      <c r="K12" s="85">
        <v>121932</v>
      </c>
      <c r="L12" s="85">
        <v>125357</v>
      </c>
      <c r="M12" s="85">
        <v>103078</v>
      </c>
      <c r="N12" s="85">
        <v>83589</v>
      </c>
      <c r="O12" s="85">
        <v>89369.3269199</v>
      </c>
      <c r="P12" s="85">
        <v>117595.6730801</v>
      </c>
      <c r="Q12" s="85">
        <v>74343</v>
      </c>
      <c r="R12" s="85">
        <v>78416.929</v>
      </c>
      <c r="S12" s="85">
        <v>55404.16035326017</v>
      </c>
      <c r="T12" s="85">
        <v>46587.6272194173</v>
      </c>
      <c r="U12" s="85">
        <v>69521</v>
      </c>
      <c r="V12" s="85">
        <v>46692.136666708975</v>
      </c>
      <c r="W12" s="85">
        <v>48065.42199999996</v>
      </c>
      <c r="X12" s="85">
        <v>57178.74000000006</v>
      </c>
      <c r="Y12" s="85">
        <v>43486.19899999999</v>
      </c>
      <c r="Z12" s="85">
        <v>56788.639000000025</v>
      </c>
      <c r="AA12" s="85">
        <v>45731</v>
      </c>
      <c r="AB12" s="85">
        <v>51798</v>
      </c>
      <c r="AC12" s="85">
        <v>48933</v>
      </c>
      <c r="AD12" s="85">
        <v>27133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37"/>
      <c r="B13" s="213"/>
      <c r="C13" s="213"/>
      <c r="D13" s="213"/>
      <c r="E13" s="213"/>
      <c r="F13" s="213"/>
      <c r="G13" s="213"/>
      <c r="H13" s="213"/>
      <c r="I13" s="21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>
        <v>0</v>
      </c>
      <c r="U13" s="153"/>
      <c r="V13" s="153"/>
      <c r="W13" s="153">
        <v>0</v>
      </c>
      <c r="X13" s="153"/>
      <c r="Y13" s="153"/>
      <c r="Z13" s="153"/>
      <c r="AA13" s="153"/>
      <c r="AB13" s="153"/>
      <c r="AC13" s="88"/>
      <c r="AD13" s="88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37" t="s">
        <v>124</v>
      </c>
      <c r="B14" s="211">
        <v>-40189</v>
      </c>
      <c r="C14" s="211">
        <v>-39326</v>
      </c>
      <c r="D14" s="211">
        <v>-39963.532</v>
      </c>
      <c r="E14" s="211">
        <v>-36883</v>
      </c>
      <c r="F14" s="211">
        <v>-41876</v>
      </c>
      <c r="G14" s="211">
        <v>-36602</v>
      </c>
      <c r="H14" s="211">
        <v>-40733</v>
      </c>
      <c r="I14" s="211">
        <v>-35066</v>
      </c>
      <c r="J14" s="148">
        <v>-28708</v>
      </c>
      <c r="K14" s="148">
        <v>-22749</v>
      </c>
      <c r="L14" s="148">
        <v>-25353</v>
      </c>
      <c r="M14" s="148">
        <v>-22956</v>
      </c>
      <c r="N14" s="148">
        <v>-23132</v>
      </c>
      <c r="O14" s="148">
        <v>-17980.261999999995</v>
      </c>
      <c r="P14" s="148">
        <v>-21052.738000000005</v>
      </c>
      <c r="Q14" s="148">
        <v>-22265</v>
      </c>
      <c r="R14" s="148">
        <v>-25407.999999999993</v>
      </c>
      <c r="S14" s="148">
        <v>-23518.83084542094</v>
      </c>
      <c r="T14" s="148">
        <v>-30106.732651146063</v>
      </c>
      <c r="U14" s="148">
        <v>-23447</v>
      </c>
      <c r="V14" s="148">
        <v>-19854.676999999996</v>
      </c>
      <c r="W14" s="148">
        <v>-19948.323000000004</v>
      </c>
      <c r="X14" s="148">
        <v>-24756</v>
      </c>
      <c r="Y14" s="148">
        <v>-26425</v>
      </c>
      <c r="Z14" s="149">
        <v>-22906</v>
      </c>
      <c r="AA14" s="149">
        <v>-16846</v>
      </c>
      <c r="AB14" s="149">
        <v>-18630</v>
      </c>
      <c r="AC14" s="83">
        <v>-19157</v>
      </c>
      <c r="AD14" s="83">
        <v>-18461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154" t="s">
        <v>125</v>
      </c>
      <c r="B15" s="212">
        <v>-21781</v>
      </c>
      <c r="C15" s="212">
        <v>-15454</v>
      </c>
      <c r="D15" s="212">
        <v>-13370.905999999999</v>
      </c>
      <c r="E15" s="212">
        <v>-36294</v>
      </c>
      <c r="F15" s="212">
        <v>-35398</v>
      </c>
      <c r="G15" s="212">
        <v>-9527</v>
      </c>
      <c r="H15" s="211">
        <v>-23629</v>
      </c>
      <c r="I15" s="151">
        <v>-11308</v>
      </c>
      <c r="J15" s="151">
        <v>-15901</v>
      </c>
      <c r="K15" s="151">
        <v>-14365</v>
      </c>
      <c r="L15" s="151">
        <v>-10526</v>
      </c>
      <c r="M15" s="151">
        <v>-10647</v>
      </c>
      <c r="N15" s="151">
        <v>-13764</v>
      </c>
      <c r="O15" s="151">
        <v>-4739.736000000001</v>
      </c>
      <c r="P15" s="151">
        <v>-8385.264</v>
      </c>
      <c r="Q15" s="151">
        <v>-9876</v>
      </c>
      <c r="R15" s="151">
        <v>-10036.763999999996</v>
      </c>
      <c r="S15" s="151">
        <v>-9035.981140224008</v>
      </c>
      <c r="T15" s="151">
        <v>-7361.272606390003</v>
      </c>
      <c r="U15" s="151">
        <v>-7442</v>
      </c>
      <c r="V15" s="151">
        <v>-4275.6849999999995</v>
      </c>
      <c r="W15" s="151">
        <v>-6849.3150000000005</v>
      </c>
      <c r="X15" s="151">
        <v>-2728</v>
      </c>
      <c r="Y15" s="151">
        <v>-6744</v>
      </c>
      <c r="Z15" s="152">
        <v>-9102</v>
      </c>
      <c r="AA15" s="152">
        <v>-5185</v>
      </c>
      <c r="AB15" s="152">
        <v>-2066</v>
      </c>
      <c r="AC15" s="55">
        <v>-5152</v>
      </c>
      <c r="AD15" s="55">
        <v>-4240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53" t="s">
        <v>25</v>
      </c>
      <c r="B16" s="85">
        <v>-61970</v>
      </c>
      <c r="C16" s="85">
        <v>-54781</v>
      </c>
      <c r="D16" s="85">
        <v>-53334.437999999995</v>
      </c>
      <c r="E16" s="85">
        <v>-73177</v>
      </c>
      <c r="F16" s="85">
        <v>-77274</v>
      </c>
      <c r="G16" s="85">
        <v>-46129</v>
      </c>
      <c r="H16" s="85">
        <v>-64362</v>
      </c>
      <c r="I16" s="85">
        <v>-46374</v>
      </c>
      <c r="J16" s="85">
        <v>-44609</v>
      </c>
      <c r="K16" s="85">
        <v>-37114</v>
      </c>
      <c r="L16" s="85">
        <v>-35879</v>
      </c>
      <c r="M16" s="85">
        <v>-33603</v>
      </c>
      <c r="N16" s="85">
        <v>-36896</v>
      </c>
      <c r="O16" s="85">
        <v>-22719.997999999996</v>
      </c>
      <c r="P16" s="85">
        <v>-29438.002000000004</v>
      </c>
      <c r="Q16" s="85">
        <v>-32141</v>
      </c>
      <c r="R16" s="85">
        <v>-35444.76399999999</v>
      </c>
      <c r="S16" s="85">
        <v>-32554.81198564495</v>
      </c>
      <c r="T16" s="85">
        <v>-37468.00525753607</v>
      </c>
      <c r="U16" s="85">
        <v>-30889</v>
      </c>
      <c r="V16" s="85">
        <v>-24130.361999999994</v>
      </c>
      <c r="W16" s="85">
        <v>-26797.638000000006</v>
      </c>
      <c r="X16" s="85">
        <v>-27484</v>
      </c>
      <c r="Y16" s="85">
        <v>-33165</v>
      </c>
      <c r="Z16" s="85">
        <v>-32008</v>
      </c>
      <c r="AA16" s="85">
        <v>-22031</v>
      </c>
      <c r="AB16" s="85">
        <v>-20696</v>
      </c>
      <c r="AC16" s="85">
        <v>-24309</v>
      </c>
      <c r="AD16" s="85">
        <v>-22701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37"/>
      <c r="B17" s="213"/>
      <c r="C17" s="213"/>
      <c r="D17" s="213"/>
      <c r="E17" s="213"/>
      <c r="F17" s="213"/>
      <c r="G17" s="213"/>
      <c r="H17" s="211"/>
      <c r="I17" s="21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>
        <v>0</v>
      </c>
      <c r="U17" s="153"/>
      <c r="V17" s="153"/>
      <c r="W17" s="153">
        <v>0</v>
      </c>
      <c r="X17" s="153"/>
      <c r="Y17" s="153"/>
      <c r="Z17" s="155"/>
      <c r="AA17" s="155"/>
      <c r="AB17" s="155"/>
      <c r="AC17" s="88"/>
      <c r="AD17" s="88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37" t="s">
        <v>126</v>
      </c>
      <c r="B18" s="211"/>
      <c r="C18" s="211"/>
      <c r="D18" s="211"/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148">
        <v>0</v>
      </c>
      <c r="K18" s="148">
        <v>3.4</v>
      </c>
      <c r="L18" s="153">
        <v>0</v>
      </c>
      <c r="M18" s="153">
        <v>0</v>
      </c>
      <c r="N18" s="153">
        <v>0</v>
      </c>
      <c r="O18" s="83">
        <v>10.6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37" t="s">
        <v>127</v>
      </c>
      <c r="B19" s="211">
        <v>-29</v>
      </c>
      <c r="C19" s="211"/>
      <c r="D19" s="211"/>
      <c r="E19" s="211">
        <v>0</v>
      </c>
      <c r="F19" s="211">
        <v>-306</v>
      </c>
      <c r="G19" s="211">
        <v>0</v>
      </c>
      <c r="H19" s="211">
        <v>0</v>
      </c>
      <c r="I19" s="211">
        <v>0</v>
      </c>
      <c r="J19" s="148">
        <v>0</v>
      </c>
      <c r="K19" s="148">
        <v>9866.4</v>
      </c>
      <c r="L19" s="153">
        <v>0</v>
      </c>
      <c r="M19" s="153">
        <v>0</v>
      </c>
      <c r="N19" s="153">
        <v>0</v>
      </c>
      <c r="O19" s="83">
        <v>24777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88">
        <v>0</v>
      </c>
      <c r="AD19" s="88">
        <v>0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37" t="s">
        <v>128</v>
      </c>
      <c r="B20" s="211"/>
      <c r="C20" s="211"/>
      <c r="D20" s="211"/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0</v>
      </c>
      <c r="U20" s="148">
        <v>-1874</v>
      </c>
      <c r="V20" s="148">
        <v>1874.213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88">
        <v>0</v>
      </c>
      <c r="AD20" s="88">
        <v>0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37" t="s">
        <v>129</v>
      </c>
      <c r="B21" s="211"/>
      <c r="C21" s="211"/>
      <c r="D21" s="211">
        <v>-540294</v>
      </c>
      <c r="E21" s="211">
        <v>0</v>
      </c>
      <c r="F21" s="211">
        <v>0</v>
      </c>
      <c r="G21" s="211">
        <v>0</v>
      </c>
      <c r="H21" s="211">
        <v>-320174</v>
      </c>
      <c r="I21" s="211">
        <v>0</v>
      </c>
      <c r="J21" s="148">
        <v>0</v>
      </c>
      <c r="K21" s="148">
        <v>0</v>
      </c>
      <c r="L21" s="148">
        <v>-199534</v>
      </c>
      <c r="M21" s="148">
        <v>0</v>
      </c>
      <c r="N21" s="148">
        <v>0</v>
      </c>
      <c r="O21" s="148">
        <v>0</v>
      </c>
      <c r="P21" s="148">
        <v>-118661.148</v>
      </c>
      <c r="Q21" s="148">
        <v>0</v>
      </c>
      <c r="R21" s="148">
        <v>0</v>
      </c>
      <c r="S21" s="148">
        <v>0</v>
      </c>
      <c r="T21" s="148">
        <v>-88995.861</v>
      </c>
      <c r="U21" s="148">
        <v>0</v>
      </c>
      <c r="V21" s="148">
        <v>0</v>
      </c>
      <c r="W21" s="148">
        <v>0</v>
      </c>
      <c r="X21" s="148">
        <v>-79107</v>
      </c>
      <c r="Y21" s="148">
        <v>0</v>
      </c>
      <c r="Z21" s="149">
        <v>0</v>
      </c>
      <c r="AA21" s="149">
        <v>0</v>
      </c>
      <c r="AB21" s="149">
        <v>-79107</v>
      </c>
      <c r="AC21" s="83">
        <v>0</v>
      </c>
      <c r="AD21" s="83">
        <v>0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40" t="s">
        <v>130</v>
      </c>
      <c r="B22" s="212"/>
      <c r="C22" s="212">
        <v>78</v>
      </c>
      <c r="D22" s="212">
        <v>3545</v>
      </c>
      <c r="E22" s="212">
        <v>0</v>
      </c>
      <c r="F22" s="212">
        <v>0</v>
      </c>
      <c r="G22" s="212">
        <v>-5</v>
      </c>
      <c r="H22" s="212">
        <v>9533</v>
      </c>
      <c r="I22" s="212">
        <v>0</v>
      </c>
      <c r="J22" s="151">
        <v>0</v>
      </c>
      <c r="K22" s="151">
        <v>0</v>
      </c>
      <c r="L22" s="55">
        <v>4589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720</v>
      </c>
      <c r="Y22" s="55">
        <v>0</v>
      </c>
      <c r="Z22" s="55">
        <v>0</v>
      </c>
      <c r="AA22" s="55">
        <v>0</v>
      </c>
      <c r="AB22" s="55">
        <v>2542</v>
      </c>
      <c r="AC22" s="55">
        <v>0</v>
      </c>
      <c r="AD22" s="55">
        <v>0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53" t="s">
        <v>26</v>
      </c>
      <c r="B23" s="45">
        <v>-29</v>
      </c>
      <c r="C23" s="45">
        <f>SUM(C18:C22)</f>
        <v>78</v>
      </c>
      <c r="D23" s="45">
        <v>-536749</v>
      </c>
      <c r="E23" s="45">
        <v>0</v>
      </c>
      <c r="F23" s="45">
        <v>-306</v>
      </c>
      <c r="G23" s="45">
        <v>-5</v>
      </c>
      <c r="H23" s="45">
        <v>-310641</v>
      </c>
      <c r="I23" s="45">
        <v>0</v>
      </c>
      <c r="J23" s="45">
        <v>0</v>
      </c>
      <c r="K23" s="148">
        <v>9869.8</v>
      </c>
      <c r="L23" s="148">
        <v>-194945</v>
      </c>
      <c r="M23" s="148">
        <v>0</v>
      </c>
      <c r="N23" s="148">
        <v>0</v>
      </c>
      <c r="O23" s="148">
        <v>24787.6</v>
      </c>
      <c r="P23" s="148">
        <v>-118661.148</v>
      </c>
      <c r="Q23" s="148">
        <v>0</v>
      </c>
      <c r="R23" s="85">
        <v>0</v>
      </c>
      <c r="S23" s="85">
        <v>0</v>
      </c>
      <c r="T23" s="85">
        <v>-88995.861</v>
      </c>
      <c r="U23" s="85">
        <v>-1874</v>
      </c>
      <c r="V23" s="85">
        <v>1874.213</v>
      </c>
      <c r="W23" s="85">
        <v>0</v>
      </c>
      <c r="X23" s="85">
        <v>-78387</v>
      </c>
      <c r="Y23" s="85">
        <v>0</v>
      </c>
      <c r="Z23" s="85">
        <v>0</v>
      </c>
      <c r="AA23" s="85">
        <v>0</v>
      </c>
      <c r="AB23" s="85">
        <v>-76565</v>
      </c>
      <c r="AC23" s="85">
        <v>0</v>
      </c>
      <c r="AD23" s="85">
        <v>0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40"/>
      <c r="B24" s="214"/>
      <c r="C24" s="214"/>
      <c r="D24" s="214"/>
      <c r="E24" s="214"/>
      <c r="F24" s="214"/>
      <c r="G24" s="214"/>
      <c r="H24" s="214"/>
      <c r="I24" s="214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54"/>
      <c r="AA24" s="54"/>
      <c r="AB24" s="54"/>
      <c r="AC24" s="157"/>
      <c r="AD24" s="157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53" t="s">
        <v>131</v>
      </c>
      <c r="B25" s="85">
        <v>235556</v>
      </c>
      <c r="C25" s="85">
        <f>C12+C16+C23</f>
        <v>-22727</v>
      </c>
      <c r="D25" s="85">
        <v>-405830.43799999997</v>
      </c>
      <c r="E25" s="85">
        <v>79100</v>
      </c>
      <c r="F25" s="85">
        <v>81244</v>
      </c>
      <c r="G25" s="85">
        <v>132451</v>
      </c>
      <c r="H25" s="85">
        <v>-216969</v>
      </c>
      <c r="I25" s="85">
        <v>82396</v>
      </c>
      <c r="J25" s="85">
        <v>93784</v>
      </c>
      <c r="K25" s="85">
        <v>94687.8</v>
      </c>
      <c r="L25" s="85">
        <v>-105467</v>
      </c>
      <c r="M25" s="85">
        <v>69475</v>
      </c>
      <c r="N25" s="85">
        <v>46693</v>
      </c>
      <c r="O25" s="85">
        <v>91436.9289199</v>
      </c>
      <c r="P25" s="85">
        <v>-30503.476919900015</v>
      </c>
      <c r="Q25" s="85">
        <v>42202</v>
      </c>
      <c r="R25" s="85">
        <v>42972.165000000015</v>
      </c>
      <c r="S25" s="85">
        <v>22849.348367615225</v>
      </c>
      <c r="T25" s="85">
        <v>-79876.23903811877</v>
      </c>
      <c r="U25" s="85">
        <v>36758</v>
      </c>
      <c r="V25" s="85">
        <v>24435.98766670898</v>
      </c>
      <c r="W25" s="85">
        <v>21267.783999999956</v>
      </c>
      <c r="X25" s="85">
        <v>-48692.25999999994</v>
      </c>
      <c r="Y25" s="85">
        <v>10321</v>
      </c>
      <c r="Z25" s="85">
        <v>24780.639000000025</v>
      </c>
      <c r="AA25" s="85">
        <v>23700</v>
      </c>
      <c r="AB25" s="85">
        <v>-45463</v>
      </c>
      <c r="AC25" s="85">
        <v>24624</v>
      </c>
      <c r="AD25" s="85">
        <v>4432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32" s="61" customFormat="1" ht="13.5">
      <c r="A26" s="63"/>
      <c r="B26" s="85"/>
      <c r="C26" s="85"/>
      <c r="D26" s="85"/>
      <c r="E26" s="85"/>
      <c r="F26" s="85"/>
      <c r="G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58"/>
      <c r="AF26" s="60"/>
    </row>
    <row r="27" spans="1:256" ht="15">
      <c r="A27" s="158" t="s">
        <v>132</v>
      </c>
      <c r="B27" s="200">
        <v>144652</v>
      </c>
      <c r="C27" s="200">
        <v>168923</v>
      </c>
      <c r="D27" s="200">
        <v>573460</v>
      </c>
      <c r="E27" s="200">
        <v>494497</v>
      </c>
      <c r="F27" s="200">
        <v>412776</v>
      </c>
      <c r="G27" s="200">
        <v>275358</v>
      </c>
      <c r="H27" s="200">
        <v>486537</v>
      </c>
      <c r="I27" s="200">
        <v>402058</v>
      </c>
      <c r="J27" s="83">
        <v>316784</v>
      </c>
      <c r="K27" s="83">
        <v>219265</v>
      </c>
      <c r="L27" s="83">
        <v>325861</v>
      </c>
      <c r="M27" s="83">
        <v>258057</v>
      </c>
      <c r="N27" s="83">
        <v>210243.452</v>
      </c>
      <c r="O27" s="83">
        <v>119047.40408009998</v>
      </c>
      <c r="P27" s="83">
        <v>147763</v>
      </c>
      <c r="Q27" s="83">
        <v>105829</v>
      </c>
      <c r="R27" s="83">
        <v>61061</v>
      </c>
      <c r="S27" s="83">
        <v>37577</v>
      </c>
      <c r="T27" s="83">
        <v>117164.8523372125</v>
      </c>
      <c r="U27" s="83">
        <v>81230</v>
      </c>
      <c r="V27" s="83">
        <v>57455.882</v>
      </c>
      <c r="W27" s="83">
        <v>36546.09800000006</v>
      </c>
      <c r="X27" s="83">
        <v>84885</v>
      </c>
      <c r="Y27" s="83">
        <v>74234</v>
      </c>
      <c r="Z27" s="83">
        <v>50040</v>
      </c>
      <c r="AA27" s="83">
        <v>26109</v>
      </c>
      <c r="AB27" s="83">
        <v>71717</v>
      </c>
      <c r="AC27" s="83">
        <v>47034</v>
      </c>
      <c r="AD27" s="83">
        <v>40812</v>
      </c>
      <c r="AE27" s="58"/>
      <c r="AF27" s="60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159" t="s">
        <v>133</v>
      </c>
      <c r="B28" s="212">
        <v>6827</v>
      </c>
      <c r="C28" s="212">
        <v>-1544</v>
      </c>
      <c r="D28" s="212">
        <v>1293</v>
      </c>
      <c r="E28" s="212">
        <v>-137</v>
      </c>
      <c r="F28" s="212">
        <v>477</v>
      </c>
      <c r="G28" s="212">
        <v>4967</v>
      </c>
      <c r="H28" s="212">
        <v>5790</v>
      </c>
      <c r="I28" s="212">
        <v>2083</v>
      </c>
      <c r="J28" s="151">
        <v>-8510</v>
      </c>
      <c r="K28" s="151">
        <v>2831</v>
      </c>
      <c r="L28" s="151">
        <v>-1129</v>
      </c>
      <c r="M28" s="151">
        <v>-1671</v>
      </c>
      <c r="N28" s="151">
        <v>1121</v>
      </c>
      <c r="O28" s="151">
        <v>-240.88099999999986</v>
      </c>
      <c r="P28" s="151">
        <v>1787.8809999999999</v>
      </c>
      <c r="Q28" s="151">
        <v>-268</v>
      </c>
      <c r="R28" s="151">
        <v>1796</v>
      </c>
      <c r="S28" s="151">
        <v>635</v>
      </c>
      <c r="T28" s="151">
        <v>288</v>
      </c>
      <c r="U28" s="151">
        <v>-823</v>
      </c>
      <c r="V28" s="151">
        <v>-661.5</v>
      </c>
      <c r="W28" s="151">
        <v>-358</v>
      </c>
      <c r="X28" s="151">
        <v>353</v>
      </c>
      <c r="Y28" s="151">
        <v>329</v>
      </c>
      <c r="Z28" s="152">
        <v>-587</v>
      </c>
      <c r="AA28" s="152">
        <v>231</v>
      </c>
      <c r="AB28" s="152">
        <v>-145</v>
      </c>
      <c r="AC28" s="55">
        <v>59</v>
      </c>
      <c r="AD28" s="55">
        <v>1790</v>
      </c>
      <c r="AE28"/>
      <c r="AF28"/>
      <c r="AG28"/>
      <c r="AH28"/>
      <c r="AI28"/>
      <c r="AJ28"/>
      <c r="AK28"/>
      <c r="AL28"/>
      <c r="AM28"/>
      <c r="AN28"/>
      <c r="AO28"/>
      <c r="AP28"/>
      <c r="AQ28" s="61"/>
      <c r="AR28" s="61"/>
      <c r="AS28" s="61"/>
      <c r="AT28" s="61"/>
      <c r="AU28" s="61"/>
      <c r="AV28" s="61"/>
      <c r="AW28" s="61"/>
      <c r="AX28" s="61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53" t="s">
        <v>134</v>
      </c>
      <c r="B29" s="85">
        <v>387035</v>
      </c>
      <c r="C29" s="85">
        <f>C25+C27+C28</f>
        <v>144652</v>
      </c>
      <c r="D29" s="85">
        <v>168922.56200000003</v>
      </c>
      <c r="E29" s="85">
        <v>573460</v>
      </c>
      <c r="F29" s="85">
        <v>494497</v>
      </c>
      <c r="G29" s="85">
        <v>412776</v>
      </c>
      <c r="H29" s="85">
        <v>275358</v>
      </c>
      <c r="I29" s="85">
        <v>486537</v>
      </c>
      <c r="J29" s="85">
        <v>402058</v>
      </c>
      <c r="K29" s="85">
        <v>316783.8</v>
      </c>
      <c r="L29" s="85">
        <v>219265</v>
      </c>
      <c r="M29" s="85">
        <v>325861</v>
      </c>
      <c r="N29" s="85">
        <v>258057.452</v>
      </c>
      <c r="O29" s="85">
        <v>210243.452</v>
      </c>
      <c r="P29" s="85">
        <v>119047.40408009998</v>
      </c>
      <c r="Q29" s="85">
        <v>147763</v>
      </c>
      <c r="R29" s="85">
        <v>105829.16500000001</v>
      </c>
      <c r="S29" s="85">
        <v>61061.348367615225</v>
      </c>
      <c r="T29" s="85">
        <v>37576.61329909373</v>
      </c>
      <c r="U29" s="85">
        <v>117165</v>
      </c>
      <c r="V29" s="85">
        <v>81230.36966670898</v>
      </c>
      <c r="W29" s="85">
        <v>57455.88200000002</v>
      </c>
      <c r="X29" s="85">
        <v>36545.74000000006</v>
      </c>
      <c r="Y29" s="85">
        <v>84885</v>
      </c>
      <c r="Z29" s="85">
        <v>74233.63900000002</v>
      </c>
      <c r="AA29" s="85">
        <v>50040</v>
      </c>
      <c r="AB29" s="85">
        <v>26109</v>
      </c>
      <c r="AC29" s="85">
        <v>71717</v>
      </c>
      <c r="AD29" s="85">
        <v>47034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8" ht="15">
      <c r="B30" s="56"/>
      <c r="C30" s="56"/>
      <c r="D30" s="56"/>
      <c r="E30" s="239"/>
      <c r="F30" s="239"/>
      <c r="G30" s="85"/>
      <c r="H30" s="85"/>
    </row>
    <row r="31" spans="2:8" ht="15">
      <c r="B31" s="245"/>
      <c r="C31" s="245"/>
      <c r="D31" s="245"/>
      <c r="E31" s="240"/>
      <c r="F31" s="240"/>
      <c r="G31" s="30"/>
      <c r="H31" s="30"/>
    </row>
    <row r="32" spans="2:8" ht="15">
      <c r="B32" s="222"/>
      <c r="C32" s="222"/>
      <c r="D32" s="222"/>
      <c r="E32" s="222"/>
      <c r="F32" s="222"/>
      <c r="G32" s="30"/>
      <c r="H32" s="30"/>
    </row>
    <row r="33" spans="2:8" ht="15">
      <c r="B33" s="222"/>
      <c r="C33" s="222"/>
      <c r="D33" s="222"/>
      <c r="E33" s="222"/>
      <c r="F33" s="222"/>
      <c r="G33" s="30"/>
      <c r="H33" s="30"/>
    </row>
    <row r="34" spans="2:8" ht="15">
      <c r="B34" s="246"/>
      <c r="C34" s="246"/>
      <c r="D34" s="246"/>
      <c r="E34" s="222"/>
      <c r="F34" s="222"/>
      <c r="G34" s="30"/>
      <c r="H34" s="30"/>
    </row>
    <row r="35" spans="2:8" ht="15">
      <c r="B35" s="243"/>
      <c r="C35" s="243"/>
      <c r="D35" s="243"/>
      <c r="E35" s="223"/>
      <c r="F35" s="223"/>
      <c r="G35" s="30"/>
      <c r="H35" s="30"/>
    </row>
    <row r="36" spans="2:8" ht="15">
      <c r="B36" s="243"/>
      <c r="C36" s="243"/>
      <c r="D36" s="243"/>
      <c r="E36" s="223"/>
      <c r="F36" s="223"/>
      <c r="G36" s="222"/>
      <c r="H36" s="222"/>
    </row>
    <row r="37" spans="2:8" ht="15">
      <c r="B37" s="243"/>
      <c r="C37" s="243"/>
      <c r="D37" s="243"/>
      <c r="E37" s="223"/>
      <c r="F37" s="223"/>
      <c r="G37" s="222"/>
      <c r="H37" s="222"/>
    </row>
    <row r="38" spans="2:8" ht="15">
      <c r="B38" s="243"/>
      <c r="C38" s="243"/>
      <c r="D38" s="243"/>
      <c r="E38" s="223"/>
      <c r="F38" s="223"/>
      <c r="G38" s="222"/>
      <c r="H38" s="222"/>
    </row>
    <row r="39" spans="2:8" ht="15">
      <c r="B39" s="243"/>
      <c r="C39" s="243"/>
      <c r="D39" s="243"/>
      <c r="E39" s="223"/>
      <c r="F39" s="223"/>
      <c r="G39" s="223"/>
      <c r="H39" s="223"/>
    </row>
    <row r="40" spans="2:8" ht="15">
      <c r="B40" s="243"/>
      <c r="C40" s="243"/>
      <c r="D40" s="243"/>
      <c r="E40" s="223"/>
      <c r="F40" s="223"/>
      <c r="G40" s="223"/>
      <c r="H40" s="223"/>
    </row>
    <row r="41" spans="2:8" ht="15">
      <c r="B41" s="243"/>
      <c r="C41" s="243"/>
      <c r="D41" s="243"/>
      <c r="E41" s="223"/>
      <c r="F41" s="223"/>
      <c r="G41" s="223"/>
      <c r="H41" s="223"/>
    </row>
    <row r="42" spans="2:8" ht="15">
      <c r="B42" s="243"/>
      <c r="C42" s="243"/>
      <c r="D42" s="243"/>
      <c r="E42" s="223"/>
      <c r="F42" s="223"/>
      <c r="G42" s="223"/>
      <c r="H42" s="223"/>
    </row>
    <row r="43" spans="2:8" ht="15">
      <c r="B43" s="243"/>
      <c r="C43" s="243"/>
      <c r="D43" s="243"/>
      <c r="E43" s="223"/>
      <c r="F43" s="223"/>
      <c r="G43" s="223"/>
      <c r="H43" s="223"/>
    </row>
    <row r="44" spans="2:8" ht="15">
      <c r="B44" s="243"/>
      <c r="C44" s="243"/>
      <c r="D44" s="243"/>
      <c r="E44" s="223"/>
      <c r="F44" s="223"/>
      <c r="G44" s="223"/>
      <c r="H44" s="223"/>
    </row>
    <row r="45" spans="2:8" ht="15">
      <c r="B45" s="243"/>
      <c r="C45" s="243"/>
      <c r="D45" s="243"/>
      <c r="E45" s="223"/>
      <c r="F45" s="223"/>
      <c r="G45" s="223"/>
      <c r="H45" s="223"/>
    </row>
    <row r="46" spans="2:8" ht="15">
      <c r="B46" s="243"/>
      <c r="C46" s="243"/>
      <c r="D46" s="243"/>
      <c r="E46" s="223"/>
      <c r="F46" s="223"/>
      <c r="G46" s="223"/>
      <c r="H46" s="223"/>
    </row>
    <row r="47" spans="2:8" ht="15">
      <c r="B47" s="243"/>
      <c r="C47" s="243"/>
      <c r="D47" s="243"/>
      <c r="E47" s="223"/>
      <c r="F47" s="223"/>
      <c r="G47" s="223"/>
      <c r="H47" s="223"/>
    </row>
    <row r="48" spans="2:8" ht="15">
      <c r="B48" s="243"/>
      <c r="C48" s="243"/>
      <c r="D48" s="243"/>
      <c r="E48" s="223"/>
      <c r="F48" s="223"/>
      <c r="G48" s="223"/>
      <c r="H48" s="223"/>
    </row>
    <row r="49" spans="2:8" ht="15">
      <c r="B49" s="243"/>
      <c r="C49" s="243"/>
      <c r="D49" s="243"/>
      <c r="E49" s="223"/>
      <c r="F49" s="223"/>
      <c r="G49" s="223"/>
      <c r="H49" s="223"/>
    </row>
    <row r="50" spans="2:8" ht="15">
      <c r="B50" s="243"/>
      <c r="C50" s="243"/>
      <c r="D50" s="243"/>
      <c r="E50" s="223"/>
      <c r="F50" s="223"/>
      <c r="G50" s="223"/>
      <c r="H50" s="223"/>
    </row>
    <row r="51" spans="2:8" ht="15">
      <c r="B51" s="243"/>
      <c r="C51" s="243"/>
      <c r="D51" s="243"/>
      <c r="E51" s="223"/>
      <c r="F51" s="223"/>
      <c r="G51" s="223"/>
      <c r="H51" s="223"/>
    </row>
    <row r="52" spans="2:8" ht="15">
      <c r="B52" s="243"/>
      <c r="C52" s="243"/>
      <c r="D52" s="243"/>
      <c r="E52" s="223"/>
      <c r="F52" s="223"/>
      <c r="G52" s="223"/>
      <c r="H52" s="223"/>
    </row>
    <row r="53" spans="2:8" ht="15">
      <c r="B53" s="243"/>
      <c r="C53" s="243"/>
      <c r="D53" s="243"/>
      <c r="E53" s="223"/>
      <c r="F53" s="223"/>
      <c r="G53" s="223"/>
      <c r="H53" s="223"/>
    </row>
    <row r="54" spans="2:8" ht="15">
      <c r="B54" s="243"/>
      <c r="C54" s="243"/>
      <c r="D54" s="243"/>
      <c r="E54" s="223"/>
      <c r="F54" s="223"/>
      <c r="G54" s="223"/>
      <c r="H54" s="223"/>
    </row>
    <row r="55" spans="7:8" ht="15">
      <c r="G55" s="223"/>
      <c r="H55" s="223"/>
    </row>
    <row r="56" spans="7:8" ht="15">
      <c r="G56" s="223"/>
      <c r="H56" s="223"/>
    </row>
    <row r="57" spans="7:8" ht="15">
      <c r="G57" s="223"/>
      <c r="H57" s="223"/>
    </row>
    <row r="58" spans="7:8" ht="15">
      <c r="G58" s="223"/>
      <c r="H58" s="2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D8" sqref="D8"/>
    </sheetView>
  </sheetViews>
  <sheetFormatPr defaultColWidth="8.8515625" defaultRowHeight="15"/>
  <cols>
    <col min="1" max="1" width="56.421875" style="102" customWidth="1"/>
    <col min="2" max="4" width="14.421875" style="219" customWidth="1"/>
    <col min="5" max="6" width="11.8515625" style="219" customWidth="1"/>
    <col min="7" max="14" width="11.8515625" style="102" customWidth="1"/>
    <col min="15" max="16384" width="8.8515625" style="102" customWidth="1"/>
  </cols>
  <sheetData>
    <row r="1" spans="1:14" s="5" customFormat="1" ht="24.75" customHeight="1">
      <c r="A1" s="2" t="s">
        <v>135</v>
      </c>
      <c r="B1" s="226"/>
      <c r="C1" s="226"/>
      <c r="D1" s="226"/>
      <c r="E1" s="221"/>
      <c r="F1" s="221"/>
      <c r="G1" s="3"/>
      <c r="H1" s="3"/>
      <c r="I1" s="3"/>
      <c r="J1" s="3"/>
      <c r="K1" s="3"/>
      <c r="L1" s="3"/>
      <c r="M1" s="3"/>
      <c r="N1" s="3"/>
    </row>
    <row r="2" spans="1:14" s="36" customFormat="1" ht="13.5">
      <c r="A2" s="32"/>
      <c r="B2" s="209" t="s">
        <v>205</v>
      </c>
      <c r="C2" s="209" t="s">
        <v>204</v>
      </c>
      <c r="D2" s="209" t="s">
        <v>202</v>
      </c>
      <c r="E2" s="209" t="s">
        <v>201</v>
      </c>
      <c r="F2" s="209" t="s">
        <v>200</v>
      </c>
      <c r="G2" s="33" t="s">
        <v>181</v>
      </c>
      <c r="H2" s="209" t="s">
        <v>178</v>
      </c>
      <c r="I2" s="209" t="s">
        <v>177</v>
      </c>
      <c r="J2" s="33" t="s">
        <v>176</v>
      </c>
      <c r="K2" s="33" t="s">
        <v>31</v>
      </c>
      <c r="L2" s="33" t="s">
        <v>32</v>
      </c>
      <c r="M2" s="33" t="s">
        <v>33</v>
      </c>
      <c r="N2" s="33" t="s">
        <v>34</v>
      </c>
    </row>
    <row r="3" spans="1:14" ht="12.75" customHeight="1">
      <c r="A3" s="103" t="s">
        <v>185</v>
      </c>
      <c r="B3" s="203">
        <v>419.26</v>
      </c>
      <c r="C3" s="203">
        <v>401.211</v>
      </c>
      <c r="D3" s="203">
        <v>406.634</v>
      </c>
      <c r="E3" s="203">
        <v>397.875</v>
      </c>
      <c r="F3" s="203">
        <v>400.3</v>
      </c>
      <c r="G3" s="203">
        <v>357.389</v>
      </c>
      <c r="H3" s="203">
        <v>352.1</v>
      </c>
      <c r="I3" s="203">
        <v>345.4</v>
      </c>
      <c r="J3" s="203">
        <v>323.134</v>
      </c>
      <c r="K3" s="104">
        <v>279.79</v>
      </c>
      <c r="L3" s="104">
        <v>271.215</v>
      </c>
      <c r="M3" s="104">
        <v>258.286</v>
      </c>
      <c r="N3" s="104">
        <v>241.066</v>
      </c>
    </row>
    <row r="4" spans="1:14" ht="12.75" customHeight="1">
      <c r="A4" s="103" t="s">
        <v>186</v>
      </c>
      <c r="B4" s="106">
        <v>42.834</v>
      </c>
      <c r="C4" s="106">
        <v>42</v>
      </c>
      <c r="D4" s="106">
        <v>41.962</v>
      </c>
      <c r="E4" s="106">
        <v>41.853</v>
      </c>
      <c r="F4" s="106">
        <v>41.1</v>
      </c>
      <c r="G4" s="106">
        <v>37.538</v>
      </c>
      <c r="H4" s="106">
        <v>38</v>
      </c>
      <c r="I4" s="106">
        <v>37</v>
      </c>
      <c r="J4" s="106">
        <v>34.686</v>
      </c>
      <c r="K4" s="106">
        <v>29.659006</v>
      </c>
      <c r="L4" s="106">
        <v>29.152575</v>
      </c>
      <c r="M4" s="106">
        <v>27.536752</v>
      </c>
      <c r="N4" s="106">
        <v>26.08782799999999</v>
      </c>
    </row>
    <row r="5" spans="1:14" ht="12.75" customHeight="1">
      <c r="A5" s="107" t="s">
        <v>187</v>
      </c>
      <c r="B5" s="204">
        <v>150</v>
      </c>
      <c r="C5" s="204">
        <v>155.921</v>
      </c>
      <c r="D5" s="204">
        <v>144.988</v>
      </c>
      <c r="E5" s="204">
        <v>136.2</v>
      </c>
      <c r="F5" s="204">
        <v>156</v>
      </c>
      <c r="G5" s="204">
        <v>129.4</v>
      </c>
      <c r="H5" s="204">
        <v>122.4</v>
      </c>
      <c r="I5" s="204">
        <v>128.1</v>
      </c>
      <c r="J5" s="204">
        <v>121.8</v>
      </c>
      <c r="K5" s="105">
        <v>105.316</v>
      </c>
      <c r="L5" s="105">
        <v>92.688</v>
      </c>
      <c r="M5" s="105">
        <v>81.823</v>
      </c>
      <c r="N5" s="105">
        <v>80.33</v>
      </c>
    </row>
    <row r="6" spans="1:14" ht="12.75" customHeight="1">
      <c r="A6" s="107" t="s">
        <v>91</v>
      </c>
      <c r="B6" s="204">
        <v>35.8</v>
      </c>
      <c r="C6" s="204">
        <v>38.9</v>
      </c>
      <c r="D6" s="204">
        <v>35.7</v>
      </c>
      <c r="E6" s="204">
        <v>34.2</v>
      </c>
      <c r="F6" s="204">
        <v>39</v>
      </c>
      <c r="G6" s="204">
        <v>36.2</v>
      </c>
      <c r="H6" s="204">
        <v>34.8</v>
      </c>
      <c r="I6" s="204">
        <v>37.1</v>
      </c>
      <c r="J6" s="204">
        <v>37.7</v>
      </c>
      <c r="K6" s="105">
        <v>37.64108795882626</v>
      </c>
      <c r="L6" s="105">
        <v>34.17510093468282</v>
      </c>
      <c r="M6" s="105">
        <v>31.679223806168356</v>
      </c>
      <c r="N6" s="105">
        <v>33.32282445471365</v>
      </c>
    </row>
    <row r="7" spans="1:14" ht="12.75" customHeight="1">
      <c r="A7" s="107" t="s">
        <v>92</v>
      </c>
      <c r="B7" s="204">
        <v>45.7</v>
      </c>
      <c r="C7" s="204">
        <v>48.8</v>
      </c>
      <c r="D7" s="204">
        <v>45.4</v>
      </c>
      <c r="E7" s="204">
        <v>43.5</v>
      </c>
      <c r="F7" s="204">
        <v>48.1</v>
      </c>
      <c r="G7" s="204">
        <v>45.9</v>
      </c>
      <c r="H7" s="204">
        <v>44.4</v>
      </c>
      <c r="I7" s="204">
        <v>46.8</v>
      </c>
      <c r="J7" s="204">
        <v>48.8</v>
      </c>
      <c r="K7" s="105">
        <v>50.0864934415097</v>
      </c>
      <c r="L7" s="105">
        <v>46.67735929059971</v>
      </c>
      <c r="M7" s="105">
        <v>44.67257226485369</v>
      </c>
      <c r="N7" s="105">
        <v>47.11572764305211</v>
      </c>
    </row>
    <row r="8" spans="1:14" ht="12.7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2.75" customHeight="1">
      <c r="A9" s="107" t="s">
        <v>93</v>
      </c>
      <c r="B9" s="204">
        <v>4.7</v>
      </c>
      <c r="C9" s="204">
        <v>12.3</v>
      </c>
      <c r="D9" s="204">
        <v>15.5</v>
      </c>
      <c r="E9" s="204">
        <v>15.2</v>
      </c>
      <c r="F9" s="204">
        <v>23.9</v>
      </c>
      <c r="G9" s="204">
        <v>27.7</v>
      </c>
      <c r="H9" s="204">
        <v>29.8</v>
      </c>
      <c r="I9" s="204">
        <v>33.7</v>
      </c>
      <c r="J9" s="204">
        <v>34</v>
      </c>
      <c r="K9" s="105">
        <v>28.807270182675303</v>
      </c>
      <c r="L9" s="105">
        <v>32.316136114160265</v>
      </c>
      <c r="M9" s="105">
        <v>37.09011390295424</v>
      </c>
      <c r="N9" s="105">
        <v>33.81552945356043</v>
      </c>
    </row>
    <row r="10" spans="1:14" ht="12.75" customHeight="1">
      <c r="A10" s="107" t="s">
        <v>94</v>
      </c>
      <c r="B10" s="204">
        <v>4.2</v>
      </c>
      <c r="C10" s="204">
        <v>11.9</v>
      </c>
      <c r="D10" s="204">
        <v>10.5</v>
      </c>
      <c r="E10" s="204">
        <v>13</v>
      </c>
      <c r="F10" s="204">
        <v>18.5</v>
      </c>
      <c r="G10" s="204">
        <v>26.6</v>
      </c>
      <c r="H10" s="204">
        <v>30.2</v>
      </c>
      <c r="I10" s="204">
        <v>34.5</v>
      </c>
      <c r="J10" s="204">
        <v>33</v>
      </c>
      <c r="K10" s="105">
        <v>25.75834270898998</v>
      </c>
      <c r="L10" s="105">
        <v>28.192745793436693</v>
      </c>
      <c r="M10" s="105">
        <v>29.834859163245152</v>
      </c>
      <c r="N10" s="105">
        <v>27.76463948604775</v>
      </c>
    </row>
    <row r="11" spans="1:14" ht="12.75" customHeight="1">
      <c r="A11"/>
      <c r="G11" s="219"/>
      <c r="H11" s="219"/>
      <c r="I11" s="219"/>
      <c r="J11"/>
      <c r="K11"/>
      <c r="L11"/>
      <c r="M11"/>
      <c r="N11"/>
    </row>
    <row r="12" spans="1:14" ht="12.75" customHeight="1">
      <c r="A12" s="107" t="s">
        <v>95</v>
      </c>
      <c r="B12" s="204">
        <v>4.5</v>
      </c>
      <c r="C12" s="204">
        <v>-1.3</v>
      </c>
      <c r="D12" s="204">
        <v>2.2</v>
      </c>
      <c r="E12" s="204">
        <v>-0.6</v>
      </c>
      <c r="F12" s="204">
        <v>12</v>
      </c>
      <c r="G12" s="204">
        <v>1.5</v>
      </c>
      <c r="H12" s="204">
        <v>1.9</v>
      </c>
      <c r="I12" s="204">
        <v>6.9</v>
      </c>
      <c r="J12" s="204">
        <v>15.5</v>
      </c>
      <c r="K12" s="105">
        <v>3.1616982836495167</v>
      </c>
      <c r="L12" s="105">
        <v>5.005691365385645</v>
      </c>
      <c r="M12" s="105">
        <v>7.143271967013187</v>
      </c>
      <c r="N12" s="105">
        <v>10.97985415439009</v>
      </c>
    </row>
    <row r="13" spans="1:14" ht="12.75" customHeight="1">
      <c r="A13" s="107" t="s">
        <v>96</v>
      </c>
      <c r="B13" s="204">
        <v>2</v>
      </c>
      <c r="C13" s="204">
        <v>0.1</v>
      </c>
      <c r="D13" s="204">
        <v>0.3</v>
      </c>
      <c r="E13" s="204">
        <v>1.8</v>
      </c>
      <c r="F13" s="204">
        <v>9.5</v>
      </c>
      <c r="G13" s="204">
        <v>-1.1</v>
      </c>
      <c r="H13" s="204">
        <v>2.5</v>
      </c>
      <c r="I13" s="204">
        <v>6.8</v>
      </c>
      <c r="J13" s="204">
        <v>17</v>
      </c>
      <c r="K13" s="105">
        <v>1.7371741604300883</v>
      </c>
      <c r="L13" s="105">
        <v>5.867877954524192</v>
      </c>
      <c r="M13" s="105">
        <v>5.554023125267493</v>
      </c>
      <c r="N13" s="105">
        <v>10.616047421049224</v>
      </c>
    </row>
    <row r="14" spans="1:14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4" ht="12.75" customHeight="1">
      <c r="A15" s="107" t="s">
        <v>203</v>
      </c>
      <c r="B15" s="204">
        <v>387</v>
      </c>
      <c r="C15" s="204">
        <v>144.7</v>
      </c>
      <c r="D15" s="204">
        <v>168.923</v>
      </c>
      <c r="E15" s="204">
        <v>573.46</v>
      </c>
      <c r="F15" s="204">
        <v>494.5</v>
      </c>
      <c r="G15" s="204">
        <v>412.8</v>
      </c>
      <c r="H15" s="204">
        <v>275.4</v>
      </c>
      <c r="I15" s="204">
        <v>486.5</v>
      </c>
      <c r="J15" s="204">
        <v>402.1</v>
      </c>
      <c r="K15" s="105">
        <v>316.784</v>
      </c>
      <c r="L15" s="105">
        <v>219.265</v>
      </c>
      <c r="M15" s="105">
        <v>325.861</v>
      </c>
      <c r="N15" s="105">
        <v>258.057</v>
      </c>
    </row>
    <row r="16" spans="1:14" ht="12.75" customHeight="1">
      <c r="A16" s="107" t="s">
        <v>188</v>
      </c>
      <c r="B16" s="204">
        <v>82.5</v>
      </c>
      <c r="C16" s="204">
        <v>43.7</v>
      </c>
      <c r="D16" s="204">
        <v>130.015</v>
      </c>
      <c r="E16" s="204">
        <v>86.012</v>
      </c>
      <c r="F16" s="204">
        <v>92.4</v>
      </c>
      <c r="G16" s="204">
        <v>102.9</v>
      </c>
      <c r="H16" s="204">
        <v>63.9</v>
      </c>
      <c r="I16" s="204">
        <v>2</v>
      </c>
      <c r="J16" s="204">
        <v>24.6</v>
      </c>
      <c r="K16" s="105">
        <v>74.544</v>
      </c>
      <c r="L16" s="105">
        <v>32.89</v>
      </c>
      <c r="M16" s="105">
        <v>104.886</v>
      </c>
      <c r="N16" s="105">
        <v>79.117</v>
      </c>
    </row>
    <row r="17" spans="1:14" ht="12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12.75" customHeight="1">
      <c r="A18" s="107" t="s">
        <v>97</v>
      </c>
      <c r="B18" s="204">
        <v>73.8</v>
      </c>
      <c r="C18" s="204">
        <v>73.8</v>
      </c>
      <c r="D18" s="204">
        <v>61.5</v>
      </c>
      <c r="E18" s="204">
        <v>74.6</v>
      </c>
      <c r="F18" s="204">
        <v>70</v>
      </c>
      <c r="G18" s="204">
        <v>68.9</v>
      </c>
      <c r="H18" s="204">
        <v>68.9</v>
      </c>
      <c r="I18" s="204">
        <v>79.2</v>
      </c>
      <c r="J18" s="204">
        <v>74</v>
      </c>
      <c r="K18" s="105">
        <v>69.16472040552495</v>
      </c>
      <c r="L18" s="105">
        <v>69.4237390692504</v>
      </c>
      <c r="M18" s="105">
        <v>67.80929970797163</v>
      </c>
      <c r="N18" s="105">
        <v>67.93477179331549</v>
      </c>
    </row>
    <row r="19" spans="1:14" ht="12.75" customHeight="1">
      <c r="A19" s="107" t="s">
        <v>98</v>
      </c>
      <c r="B19" s="205">
        <v>0.643</v>
      </c>
      <c r="C19" s="205">
        <v>0.646</v>
      </c>
      <c r="D19" s="205">
        <v>0.62</v>
      </c>
      <c r="E19" s="205">
        <v>0.596</v>
      </c>
      <c r="F19" s="205">
        <v>0.631</v>
      </c>
      <c r="G19" s="205">
        <v>0.631</v>
      </c>
      <c r="H19" s="205">
        <v>0.637</v>
      </c>
      <c r="I19" s="205">
        <v>0.632</v>
      </c>
      <c r="J19" s="205">
        <v>0.612</v>
      </c>
      <c r="K19" s="108">
        <v>0.5896662065255657</v>
      </c>
      <c r="L19" s="108">
        <v>0.5764537708445909</v>
      </c>
      <c r="M19" s="108">
        <v>0.5460969782603008</v>
      </c>
      <c r="N19" s="108">
        <v>0.5399255987355022</v>
      </c>
    </row>
    <row r="20" spans="1:14" ht="12.75" customHeight="1">
      <c r="A20" s="107" t="s">
        <v>99</v>
      </c>
      <c r="B20" s="204">
        <v>-0.4</v>
      </c>
      <c r="C20" s="204">
        <v>-0.2</v>
      </c>
      <c r="D20" s="204">
        <v>-0.3</v>
      </c>
      <c r="E20" s="204">
        <v>-0.5</v>
      </c>
      <c r="F20" s="204">
        <v>-0.5</v>
      </c>
      <c r="G20" s="204">
        <v>-0.5</v>
      </c>
      <c r="H20" s="204">
        <v>-0.4</v>
      </c>
      <c r="I20" s="204">
        <v>-0.6</v>
      </c>
      <c r="J20" s="204">
        <v>-0.6</v>
      </c>
      <c r="K20" s="105">
        <v>-0.5135369536707264</v>
      </c>
      <c r="L20" s="105">
        <v>-0.4383204828092172</v>
      </c>
      <c r="M20" s="105">
        <v>-0.5323812822464964</v>
      </c>
      <c r="N20" s="105">
        <v>-0.472457941307321</v>
      </c>
    </row>
    <row r="21" spans="1:14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 ht="12.75" customHeight="1">
      <c r="A22" s="107" t="s">
        <v>179</v>
      </c>
      <c r="B22" s="206">
        <v>0.63</v>
      </c>
      <c r="C22" s="206">
        <v>0.59</v>
      </c>
      <c r="D22" s="206">
        <v>0.56</v>
      </c>
      <c r="E22" s="206">
        <v>0.52</v>
      </c>
      <c r="F22" s="206">
        <v>0.62</v>
      </c>
      <c r="G22" s="206">
        <v>0.5</v>
      </c>
      <c r="H22" s="206">
        <v>0.47</v>
      </c>
      <c r="I22" s="206">
        <v>0.5066666666666667</v>
      </c>
      <c r="J22" s="206">
        <v>0.4816666666666667</v>
      </c>
      <c r="K22" s="206">
        <v>0.4063013808387643</v>
      </c>
      <c r="L22" s="206">
        <v>0.3606546308839793</v>
      </c>
      <c r="M22" s="206">
        <v>0.3093075821890987</v>
      </c>
      <c r="N22" s="206">
        <v>0.3215328316063722</v>
      </c>
    </row>
    <row r="23" spans="1:14" ht="12.75" customHeight="1">
      <c r="A23" s="107" t="s">
        <v>180</v>
      </c>
      <c r="B23" s="206">
        <v>3.98</v>
      </c>
      <c r="C23" s="206">
        <v>3.27</v>
      </c>
      <c r="D23" s="206">
        <v>2.7</v>
      </c>
      <c r="E23" s="206">
        <v>4.36</v>
      </c>
      <c r="F23" s="206">
        <v>3.84</v>
      </c>
      <c r="G23" s="206">
        <v>3.25</v>
      </c>
      <c r="H23" s="206">
        <v>2.7</v>
      </c>
      <c r="I23" s="206">
        <v>3.485</v>
      </c>
      <c r="J23" s="206">
        <v>2.973333333333333</v>
      </c>
      <c r="K23" s="206">
        <v>2.5688784856723537</v>
      </c>
      <c r="L23" s="206">
        <v>2.089196158036428</v>
      </c>
      <c r="M23" s="206">
        <v>2.556296815728588</v>
      </c>
      <c r="N23" s="206">
        <v>2.2811516709326045</v>
      </c>
    </row>
    <row r="24" spans="1:14" ht="12.75" customHeight="1">
      <c r="A24" s="107" t="s">
        <v>183</v>
      </c>
      <c r="B24" s="206">
        <v>1.24</v>
      </c>
      <c r="C24" s="206">
        <v>0.13</v>
      </c>
      <c r="D24" s="206">
        <v>0.77</v>
      </c>
      <c r="E24" s="206">
        <v>0.63</v>
      </c>
      <c r="F24" s="206">
        <v>0.66</v>
      </c>
      <c r="G24" s="206">
        <v>0.74</v>
      </c>
      <c r="H24" s="206">
        <v>0.66</v>
      </c>
      <c r="I24" s="206">
        <v>0.54</v>
      </c>
      <c r="J24" s="206">
        <v>0.58</v>
      </c>
      <c r="K24" s="206">
        <v>0.51</v>
      </c>
      <c r="L24" s="206">
        <v>0.52</v>
      </c>
      <c r="M24" s="206">
        <v>0.43</v>
      </c>
      <c r="N24" s="206">
        <v>0.35</v>
      </c>
    </row>
    <row r="25" spans="1:14" ht="12.75" customHeight="1">
      <c r="A25" s="109" t="s">
        <v>100</v>
      </c>
      <c r="B25" s="207">
        <v>789</v>
      </c>
      <c r="C25" s="207">
        <v>746</v>
      </c>
      <c r="D25" s="207">
        <v>741</v>
      </c>
      <c r="E25" s="207">
        <v>717</v>
      </c>
      <c r="F25" s="207">
        <v>674</v>
      </c>
      <c r="G25" s="207">
        <v>641</v>
      </c>
      <c r="H25" s="207">
        <v>604</v>
      </c>
      <c r="I25" s="207">
        <v>551</v>
      </c>
      <c r="J25" s="207">
        <v>516</v>
      </c>
      <c r="K25" s="110">
        <v>496</v>
      </c>
      <c r="L25" s="110">
        <v>481</v>
      </c>
      <c r="M25" s="110">
        <v>466</v>
      </c>
      <c r="N25" s="110">
        <v>446</v>
      </c>
    </row>
    <row r="26" spans="1:14" ht="12.75" customHeight="1">
      <c r="A26" s="109"/>
      <c r="G26" s="219"/>
      <c r="H26" s="207"/>
      <c r="I26" s="207"/>
      <c r="J26" s="207"/>
      <c r="K26" s="110"/>
      <c r="L26" s="110"/>
      <c r="M26" s="110"/>
      <c r="N26" s="110"/>
    </row>
    <row r="27" spans="1:14" ht="12.75" customHeight="1">
      <c r="A27" s="109"/>
      <c r="E27" s="241"/>
      <c r="F27" s="241"/>
      <c r="G27" s="207"/>
      <c r="H27" s="207"/>
      <c r="I27" s="207"/>
      <c r="J27" s="207"/>
      <c r="K27" s="110"/>
      <c r="L27" s="110"/>
      <c r="M27" s="110"/>
      <c r="N27" s="110"/>
    </row>
    <row r="28" spans="1:9" ht="15">
      <c r="A28" s="225" t="s">
        <v>182</v>
      </c>
      <c r="G28" s="207"/>
      <c r="H28" s="207"/>
      <c r="I28" s="207"/>
    </row>
    <row r="29" spans="2:9" ht="15">
      <c r="B29" s="247"/>
      <c r="C29" s="247"/>
      <c r="D29" s="247"/>
      <c r="G29" s="207"/>
      <c r="H29" s="207"/>
      <c r="I29" s="207"/>
    </row>
    <row r="30" spans="2:9" ht="15">
      <c r="B30" s="107"/>
      <c r="C30" s="107"/>
      <c r="D30" s="107"/>
      <c r="G30" s="207"/>
      <c r="H30" s="207"/>
      <c r="I30" s="207"/>
    </row>
    <row r="31" spans="7:9" ht="15">
      <c r="G31" s="207"/>
      <c r="H31" s="207"/>
      <c r="I31" s="207"/>
    </row>
    <row r="32" spans="7:9" ht="15">
      <c r="G32" s="207"/>
      <c r="H32" s="207"/>
      <c r="I32" s="207"/>
    </row>
    <row r="33" spans="2:9" ht="15">
      <c r="B33" s="107"/>
      <c r="C33" s="107"/>
      <c r="D33" s="107"/>
      <c r="G33" s="207"/>
      <c r="H33" s="207"/>
      <c r="I33" s="207"/>
    </row>
    <row r="34" spans="2:9" ht="15">
      <c r="B34" s="107"/>
      <c r="C34" s="107"/>
      <c r="D34" s="107"/>
      <c r="G34" s="220"/>
      <c r="H34" s="220"/>
      <c r="I34" s="220"/>
    </row>
    <row r="35" spans="7:9" ht="15">
      <c r="G35" s="220"/>
      <c r="H35" s="220"/>
      <c r="I35" s="220"/>
    </row>
    <row r="36" spans="7:9" ht="15">
      <c r="G36" s="107"/>
      <c r="H36" s="107"/>
      <c r="I36" s="107"/>
    </row>
    <row r="37" spans="7:9" ht="15">
      <c r="G37" s="204"/>
      <c r="H37" s="204"/>
      <c r="I37" s="204"/>
    </row>
    <row r="38" spans="7:9" ht="15">
      <c r="G38" s="207"/>
      <c r="H38" s="207"/>
      <c r="I38" s="207"/>
    </row>
    <row r="39" spans="7:9" ht="15">
      <c r="G39" s="204"/>
      <c r="H39" s="204"/>
      <c r="I39" s="20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Glasfors</dc:creator>
  <cp:keywords/>
  <dc:description/>
  <cp:lastModifiedBy>Microsoft Office User</cp:lastModifiedBy>
  <dcterms:created xsi:type="dcterms:W3CDTF">2015-11-30T13:05:27Z</dcterms:created>
  <dcterms:modified xsi:type="dcterms:W3CDTF">2018-02-15T06:39:15Z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Net Entertainment NE, AB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